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_Travaux\personal\Programmation\Tanagra\Documentation\Tutoriels_Videos\084_Clustering_Base_Excel\"/>
    </mc:Choice>
  </mc:AlternateContent>
  <xr:revisionPtr revIDLastSave="0" documentId="13_ncr:1_{B76C9274-BEF8-4089-BB91-3F7AFD8700B8}" xr6:coauthVersionLast="47" xr6:coauthVersionMax="47" xr10:uidLastSave="{00000000-0000-0000-0000-000000000000}"/>
  <bookViews>
    <workbookView xWindow="-120" yWindow="-120" windowWidth="29040" windowHeight="15750" activeTab="7" xr2:uid="{00000000-000D-0000-FFFF-FFFF00000000}"/>
  </bookViews>
  <sheets>
    <sheet name="all" sheetId="6" r:id="rId1"/>
    <sheet name="dataset" sheetId="1" r:id="rId2"/>
    <sheet name="rapp.correlation" sheetId="4" r:id="rId3"/>
    <sheet name="v.test - quanti" sheetId="7" r:id="rId4"/>
    <sheet name="v de Cramer" sheetId="2" r:id="rId5"/>
    <sheet name="v.test - quali" sheetId="5" r:id="rId6"/>
    <sheet name="ind.supp" sheetId="3" r:id="rId7"/>
    <sheet name="ind.supp.affectation" sheetId="8" r:id="rId8"/>
  </sheets>
  <calcPr calcId="191029"/>
  <pivotCaches>
    <pivotCache cacheId="0" r:id="rId9"/>
    <pivotCache cacheId="1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8" l="1"/>
  <c r="J13" i="8"/>
  <c r="J11" i="8"/>
  <c r="H12" i="8"/>
  <c r="I12" i="8"/>
  <c r="H13" i="8"/>
  <c r="I13" i="8"/>
  <c r="I11" i="8"/>
  <c r="H11" i="8"/>
  <c r="K2" i="4"/>
  <c r="H10" i="4" s="1"/>
  <c r="H12" i="4" s="1"/>
  <c r="L2" i="4"/>
  <c r="K3" i="4"/>
  <c r="L3" i="4"/>
  <c r="K4" i="4"/>
  <c r="L4" i="4"/>
  <c r="I7" i="7"/>
  <c r="I10" i="7" s="1"/>
  <c r="H7" i="7"/>
  <c r="H10" i="7" s="1"/>
  <c r="G9" i="5"/>
  <c r="G10" i="5"/>
  <c r="G11" i="5"/>
  <c r="J6" i="5"/>
  <c r="J4" i="5"/>
  <c r="J5" i="5"/>
  <c r="J3" i="5"/>
  <c r="I7" i="4"/>
  <c r="H7" i="4"/>
  <c r="G14" i="2"/>
  <c r="H14" i="2"/>
  <c r="G15" i="2"/>
  <c r="H15" i="2"/>
  <c r="H13" i="2"/>
  <c r="G13" i="2"/>
  <c r="H17" i="2" s="1"/>
  <c r="H19" i="2" s="1"/>
  <c r="G10" i="2"/>
  <c r="H10" i="2"/>
  <c r="G11" i="2"/>
  <c r="H11" i="2"/>
  <c r="H9" i="2"/>
  <c r="G9" i="2"/>
  <c r="I10" i="4"/>
  <c r="I12" i="4" s="1"/>
  <c r="I9" i="4"/>
  <c r="H9" i="4"/>
  <c r="H11" i="7" l="1"/>
  <c r="I11" i="7"/>
  <c r="H9" i="7"/>
  <c r="I9" i="7"/>
</calcChain>
</file>

<file path=xl/sharedStrings.xml><?xml version="1.0" encoding="utf-8"?>
<sst xmlns="http://schemas.openxmlformats.org/spreadsheetml/2006/main" count="1295" uniqueCount="37">
  <si>
    <t>X1</t>
  </si>
  <si>
    <t>X2</t>
  </si>
  <si>
    <t>Genre</t>
  </si>
  <si>
    <t>F</t>
  </si>
  <si>
    <t>H</t>
  </si>
  <si>
    <t>Numero</t>
  </si>
  <si>
    <t>examples</t>
  </si>
  <si>
    <t>Cluster_KMeans_1</t>
  </si>
  <si>
    <t>c_kmeans_3</t>
  </si>
  <si>
    <t>c_kmeans_1</t>
  </si>
  <si>
    <t>c_kmeans_2</t>
  </si>
  <si>
    <t>Étiquettes de colonnes</t>
  </si>
  <si>
    <t>Total général</t>
  </si>
  <si>
    <t>Moyenne de X2</t>
  </si>
  <si>
    <t>Étiquettes de lignes</t>
  </si>
  <si>
    <t>Moyenne de X1</t>
  </si>
  <si>
    <t>Nombre de X1</t>
  </si>
  <si>
    <t>SCT</t>
  </si>
  <si>
    <t>SCE</t>
  </si>
  <si>
    <t>eta_2</t>
  </si>
  <si>
    <t>EcartX1</t>
  </si>
  <si>
    <t>EcartX2</t>
  </si>
  <si>
    <t>Nombre de Cluster_KMeans_1</t>
  </si>
  <si>
    <t>Indép.</t>
  </si>
  <si>
    <t>Ecart-indép²</t>
  </si>
  <si>
    <t>KHI-2</t>
  </si>
  <si>
    <t>sigma</t>
  </si>
  <si>
    <t>vt_1</t>
  </si>
  <si>
    <t>vt_2</t>
  </si>
  <si>
    <t>vt_3</t>
  </si>
  <si>
    <t>vt1</t>
  </si>
  <si>
    <t>vt2</t>
  </si>
  <si>
    <t>vt3</t>
  </si>
  <si>
    <t>ng</t>
  </si>
  <si>
    <t>A affecter</t>
  </si>
  <si>
    <t>d²</t>
  </si>
  <si>
    <t>v de Cramer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</si>
</sst>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10" fontId="0" fillId="0" borderId="0" xfId="0" applyNumberFormat="1"/>
    <xf numFmtId="0" fontId="5" fillId="0" borderId="0" xfId="0" applyFont="1"/>
    <xf numFmtId="0" fontId="6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1" xfId="0" applyBorder="1"/>
  </cellXfs>
  <cellStyles count="1">
    <cellStyle name="Normal" xfId="0" builtinId="0"/>
  </cellStyles>
  <dxfs count="9">
    <dxf>
      <fill>
        <patternFill patternType="solid">
          <bgColor rgb="FFFFFF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504492</xdr:colOff>
      <xdr:row>1</xdr:row>
      <xdr:rowOff>152400</xdr:rowOff>
    </xdr:from>
    <xdr:to>
      <xdr:col>20</xdr:col>
      <xdr:colOff>219075</xdr:colOff>
      <xdr:row>27</xdr:row>
      <xdr:rowOff>19050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7C952DF0-69F7-1979-D2AE-48CC9335E7F5}"/>
            </a:ext>
          </a:extLst>
        </xdr:cNvPr>
        <xdr:cNvGrpSpPr/>
      </xdr:nvGrpSpPr>
      <xdr:grpSpPr>
        <a:xfrm>
          <a:off x="11572542" y="342900"/>
          <a:ext cx="5810583" cy="4819650"/>
          <a:chOff x="4962192" y="1104900"/>
          <a:chExt cx="5629608" cy="4819650"/>
        </a:xfrm>
      </xdr:grpSpPr>
      <xdr:pic>
        <xdr:nvPicPr>
          <xdr:cNvPr id="2" name="Image 1">
            <a:extLst>
              <a:ext uri="{FF2B5EF4-FFF2-40B4-BE49-F238E27FC236}">
                <a16:creationId xmlns:a16="http://schemas.microsoft.com/office/drawing/2014/main" id="{AD7418AF-B001-95BC-9AE7-19C7E6D513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2192" y="1104900"/>
            <a:ext cx="5629608" cy="48196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Étoile : 5 branches 2">
            <a:extLst>
              <a:ext uri="{FF2B5EF4-FFF2-40B4-BE49-F238E27FC236}">
                <a16:creationId xmlns:a16="http://schemas.microsoft.com/office/drawing/2014/main" id="{EAD2FC25-E0E9-2DE0-C62F-8ECDFA86EA4E}"/>
              </a:ext>
            </a:extLst>
          </xdr:cNvPr>
          <xdr:cNvSpPr/>
        </xdr:nvSpPr>
        <xdr:spPr>
          <a:xfrm>
            <a:off x="9456715" y="3067051"/>
            <a:ext cx="239937" cy="247650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" name="Étoile : 5 branches 3">
            <a:extLst>
              <a:ext uri="{FF2B5EF4-FFF2-40B4-BE49-F238E27FC236}">
                <a16:creationId xmlns:a16="http://schemas.microsoft.com/office/drawing/2014/main" id="{F5AAE4EB-F23D-49A7-B0C1-0875FBDC36A4}"/>
              </a:ext>
            </a:extLst>
          </xdr:cNvPr>
          <xdr:cNvSpPr/>
        </xdr:nvSpPr>
        <xdr:spPr>
          <a:xfrm>
            <a:off x="6115049" y="2962275"/>
            <a:ext cx="222487" cy="295275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rgbClr val="FF0000"/>
              </a:solidFill>
            </a:endParaRPr>
          </a:p>
        </xdr:txBody>
      </xdr:sp>
      <xdr:sp macro="" textlink="">
        <xdr:nvSpPr>
          <xdr:cNvPr id="5" name="Étoile : 5 branches 4">
            <a:extLst>
              <a:ext uri="{FF2B5EF4-FFF2-40B4-BE49-F238E27FC236}">
                <a16:creationId xmlns:a16="http://schemas.microsoft.com/office/drawing/2014/main" id="{4333AA53-6862-42F6-B7F7-3F1EFA4E3B32}"/>
              </a:ext>
            </a:extLst>
          </xdr:cNvPr>
          <xdr:cNvSpPr/>
        </xdr:nvSpPr>
        <xdr:spPr>
          <a:xfrm>
            <a:off x="7839075" y="2895600"/>
            <a:ext cx="196476" cy="257175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523542</xdr:colOff>
      <xdr:row>2</xdr:row>
      <xdr:rowOff>0</xdr:rowOff>
    </xdr:from>
    <xdr:to>
      <xdr:col>18</xdr:col>
      <xdr:colOff>238125</xdr:colOff>
      <xdr:row>27</xdr:row>
      <xdr:rowOff>57150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9ACD70F8-E2E7-41C7-8F5D-F877C9C32A0A}"/>
            </a:ext>
          </a:extLst>
        </xdr:cNvPr>
        <xdr:cNvGrpSpPr/>
      </xdr:nvGrpSpPr>
      <xdr:grpSpPr>
        <a:xfrm>
          <a:off x="9781842" y="381000"/>
          <a:ext cx="5810583" cy="4819650"/>
          <a:chOff x="4989877" y="1114425"/>
          <a:chExt cx="5629608" cy="4819650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8AABD34A-36D1-A7B3-D4EE-603CC91995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89877" y="1114425"/>
            <a:ext cx="5629608" cy="48196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Étoile : 5 branches 3">
            <a:extLst>
              <a:ext uri="{FF2B5EF4-FFF2-40B4-BE49-F238E27FC236}">
                <a16:creationId xmlns:a16="http://schemas.microsoft.com/office/drawing/2014/main" id="{74864B1F-A18D-725A-B0B9-CA88209A79A0}"/>
              </a:ext>
            </a:extLst>
          </xdr:cNvPr>
          <xdr:cNvSpPr/>
        </xdr:nvSpPr>
        <xdr:spPr>
          <a:xfrm>
            <a:off x="9496424" y="3086100"/>
            <a:ext cx="200226" cy="247650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5" name="Étoile : 5 branches 4">
            <a:extLst>
              <a:ext uri="{FF2B5EF4-FFF2-40B4-BE49-F238E27FC236}">
                <a16:creationId xmlns:a16="http://schemas.microsoft.com/office/drawing/2014/main" id="{5994D112-C79F-6766-6BA2-B5EE39923F55}"/>
              </a:ext>
            </a:extLst>
          </xdr:cNvPr>
          <xdr:cNvSpPr/>
        </xdr:nvSpPr>
        <xdr:spPr>
          <a:xfrm>
            <a:off x="6142734" y="2962275"/>
            <a:ext cx="240943" cy="285750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6" name="Étoile : 5 branches 5">
            <a:extLst>
              <a:ext uri="{FF2B5EF4-FFF2-40B4-BE49-F238E27FC236}">
                <a16:creationId xmlns:a16="http://schemas.microsoft.com/office/drawing/2014/main" id="{DBA3F8A4-A159-D4E9-7DC4-049DA422292D}"/>
              </a:ext>
            </a:extLst>
          </xdr:cNvPr>
          <xdr:cNvSpPr/>
        </xdr:nvSpPr>
        <xdr:spPr>
          <a:xfrm>
            <a:off x="7839075" y="2886076"/>
            <a:ext cx="214933" cy="209550"/>
          </a:xfrm>
          <a:prstGeom prst="star5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14</xdr:col>
      <xdr:colOff>200025</xdr:colOff>
      <xdr:row>11</xdr:row>
      <xdr:rowOff>76200</xdr:rowOff>
    </xdr:from>
    <xdr:to>
      <xdr:col>14</xdr:col>
      <xdr:colOff>552450</xdr:colOff>
      <xdr:row>13</xdr:row>
      <xdr:rowOff>152400</xdr:rowOff>
    </xdr:to>
    <xdr:sp macro="" textlink="">
      <xdr:nvSpPr>
        <xdr:cNvPr id="7" name="Signe Plus 6">
          <a:extLst>
            <a:ext uri="{FF2B5EF4-FFF2-40B4-BE49-F238E27FC236}">
              <a16:creationId xmlns:a16="http://schemas.microsoft.com/office/drawing/2014/main" id="{AD43AECE-AEBC-4960-8D66-713DE3E21A95}"/>
            </a:ext>
          </a:extLst>
        </xdr:cNvPr>
        <xdr:cNvSpPr/>
      </xdr:nvSpPr>
      <xdr:spPr>
        <a:xfrm>
          <a:off x="12506325" y="2171700"/>
          <a:ext cx="352425" cy="457200"/>
        </a:xfrm>
        <a:prstGeom prst="mathPlu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275892</xdr:colOff>
      <xdr:row>3</xdr:row>
      <xdr:rowOff>28575</xdr:rowOff>
    </xdr:from>
    <xdr:to>
      <xdr:col>17</xdr:col>
      <xdr:colOff>752475</xdr:colOff>
      <xdr:row>28</xdr:row>
      <xdr:rowOff>85725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660B4137-446B-2165-AE1C-3D486EF8E6BB}"/>
            </a:ext>
          </a:extLst>
        </xdr:cNvPr>
        <xdr:cNvGrpSpPr/>
      </xdr:nvGrpSpPr>
      <xdr:grpSpPr>
        <a:xfrm>
          <a:off x="8562642" y="600075"/>
          <a:ext cx="5810583" cy="4819650"/>
          <a:chOff x="10591467" y="342900"/>
          <a:chExt cx="5810583" cy="4819650"/>
        </a:xfrm>
      </xdr:grpSpPr>
      <xdr:grpSp>
        <xdr:nvGrpSpPr>
          <xdr:cNvPr id="2" name="Groupe 1">
            <a:extLst>
              <a:ext uri="{FF2B5EF4-FFF2-40B4-BE49-F238E27FC236}">
                <a16:creationId xmlns:a16="http://schemas.microsoft.com/office/drawing/2014/main" id="{883F0BF1-C971-4F5D-A8E2-E5A046D5F028}"/>
              </a:ext>
            </a:extLst>
          </xdr:cNvPr>
          <xdr:cNvGrpSpPr/>
        </xdr:nvGrpSpPr>
        <xdr:grpSpPr>
          <a:xfrm>
            <a:off x="10591467" y="342900"/>
            <a:ext cx="5810583" cy="4819650"/>
            <a:chOff x="4989877" y="1114425"/>
            <a:chExt cx="5629608" cy="4819650"/>
          </a:xfrm>
        </xdr:grpSpPr>
        <xdr:pic>
          <xdr:nvPicPr>
            <xdr:cNvPr id="3" name="Image 2">
              <a:extLst>
                <a:ext uri="{FF2B5EF4-FFF2-40B4-BE49-F238E27FC236}">
                  <a16:creationId xmlns:a16="http://schemas.microsoft.com/office/drawing/2014/main" id="{91046C3B-34D1-7163-FA13-D0446A708C2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989877" y="1114425"/>
              <a:ext cx="5629608" cy="48196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" name="Étoile : 5 branches 3">
              <a:extLst>
                <a:ext uri="{FF2B5EF4-FFF2-40B4-BE49-F238E27FC236}">
                  <a16:creationId xmlns:a16="http://schemas.microsoft.com/office/drawing/2014/main" id="{84A92580-8333-1CAF-5C36-F79362A233F0}"/>
                </a:ext>
              </a:extLst>
            </xdr:cNvPr>
            <xdr:cNvSpPr/>
          </xdr:nvSpPr>
          <xdr:spPr>
            <a:xfrm>
              <a:off x="9533337" y="3114676"/>
              <a:ext cx="200226" cy="209550"/>
            </a:xfrm>
            <a:prstGeom prst="star5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5" name="Étoile : 5 branches 4">
              <a:extLst>
                <a:ext uri="{FF2B5EF4-FFF2-40B4-BE49-F238E27FC236}">
                  <a16:creationId xmlns:a16="http://schemas.microsoft.com/office/drawing/2014/main" id="{04FCC4C0-5AFF-DF4F-3613-A6CBA94B6847}"/>
                </a:ext>
              </a:extLst>
            </xdr:cNvPr>
            <xdr:cNvSpPr/>
          </xdr:nvSpPr>
          <xdr:spPr>
            <a:xfrm>
              <a:off x="6151962" y="2981325"/>
              <a:ext cx="240943" cy="285750"/>
            </a:xfrm>
            <a:prstGeom prst="star5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6" name="Étoile : 5 branches 5">
              <a:extLst>
                <a:ext uri="{FF2B5EF4-FFF2-40B4-BE49-F238E27FC236}">
                  <a16:creationId xmlns:a16="http://schemas.microsoft.com/office/drawing/2014/main" id="{A82E033B-2385-C9D1-E630-A363F777A517}"/>
                </a:ext>
              </a:extLst>
            </xdr:cNvPr>
            <xdr:cNvSpPr/>
          </xdr:nvSpPr>
          <xdr:spPr>
            <a:xfrm>
              <a:off x="7841756" y="2905126"/>
              <a:ext cx="214021" cy="228600"/>
            </a:xfrm>
            <a:prstGeom prst="star5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  <xdr:sp macro="" textlink="">
        <xdr:nvSpPr>
          <xdr:cNvPr id="8" name="Ellipse 7">
            <a:extLst>
              <a:ext uri="{FF2B5EF4-FFF2-40B4-BE49-F238E27FC236}">
                <a16:creationId xmlns:a16="http://schemas.microsoft.com/office/drawing/2014/main" id="{E2B2A93E-6709-035A-25A2-4327F26E766D}"/>
              </a:ext>
            </a:extLst>
          </xdr:cNvPr>
          <xdr:cNvSpPr/>
        </xdr:nvSpPr>
        <xdr:spPr>
          <a:xfrm>
            <a:off x="12611100" y="3609976"/>
            <a:ext cx="142875" cy="152400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cxnSp macro="">
        <xdr:nvCxnSpPr>
          <xdr:cNvPr id="10" name="Connecteur droit 9">
            <a:extLst>
              <a:ext uri="{FF2B5EF4-FFF2-40B4-BE49-F238E27FC236}">
                <a16:creationId xmlns:a16="http://schemas.microsoft.com/office/drawing/2014/main" id="{AE8422AD-3C28-158F-57F4-8C2BE3F824CC}"/>
              </a:ext>
            </a:extLst>
          </xdr:cNvPr>
          <xdr:cNvCxnSpPr/>
        </xdr:nvCxnSpPr>
        <xdr:spPr>
          <a:xfrm flipH="1" flipV="1">
            <a:off x="12058650" y="2600325"/>
            <a:ext cx="571500" cy="962025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necteur droit 10">
            <a:extLst>
              <a:ext uri="{FF2B5EF4-FFF2-40B4-BE49-F238E27FC236}">
                <a16:creationId xmlns:a16="http://schemas.microsoft.com/office/drawing/2014/main" id="{2EFEA62C-9C6D-4AC3-A4E1-6577C831F037}"/>
              </a:ext>
            </a:extLst>
          </xdr:cNvPr>
          <xdr:cNvCxnSpPr/>
        </xdr:nvCxnSpPr>
        <xdr:spPr>
          <a:xfrm flipV="1">
            <a:off x="12801600" y="2428875"/>
            <a:ext cx="714375" cy="1076325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Connecteur droit 13">
            <a:extLst>
              <a:ext uri="{FF2B5EF4-FFF2-40B4-BE49-F238E27FC236}">
                <a16:creationId xmlns:a16="http://schemas.microsoft.com/office/drawing/2014/main" id="{42060AA6-4561-41B2-B03D-EB39A5523F31}"/>
              </a:ext>
            </a:extLst>
          </xdr:cNvPr>
          <xdr:cNvCxnSpPr/>
        </xdr:nvCxnSpPr>
        <xdr:spPr>
          <a:xfrm flipV="1">
            <a:off x="12811125" y="2514600"/>
            <a:ext cx="2390775" cy="1114425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co Rakotomalala" refreshedDate="44931.772010763889" createdVersion="8" refreshedVersion="8" minRefreshableVersion="3" recordCount="150" xr:uid="{3AA7632F-8DFA-43C1-8BEF-5CF56E92C6E4}">
  <cacheSource type="worksheet">
    <worksheetSource ref="A1:D151" sheet="rapp.correlation"/>
  </cacheSource>
  <cacheFields count="4">
    <cacheField name="examples" numFmtId="0">
      <sharedItems containsSemiMixedTypes="0" containsString="0" containsNumber="1" containsInteger="1" minValue="1" maxValue="150"/>
    </cacheField>
    <cacheField name="X1" numFmtId="164">
      <sharedItems containsSemiMixedTypes="0" containsString="0" containsNumber="1" minValue="2.44700002670288" maxValue="17.304000854492202"/>
    </cacheField>
    <cacheField name="X2" numFmtId="164">
      <sharedItems containsSemiMixedTypes="0" containsString="0" containsNumber="1" minValue="5.5689997673034703" maxValue="18.1019992828369"/>
    </cacheField>
    <cacheField name="Cluster_KMeans_1" numFmtId="0">
      <sharedItems count="3">
        <s v="c_kmeans_3"/>
        <s v="c_kmeans_1"/>
        <s v="c_kmeans_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co Rakotomalala" refreshedDate="44931.784502314818" createdVersion="8" refreshedVersion="8" minRefreshableVersion="3" recordCount="150" xr:uid="{215B66D3-CB77-4BEC-9EFC-1BBD082E5C4B}">
  <cacheSource type="worksheet">
    <worksheetSource ref="A1:C151" sheet="v de Cramer"/>
  </cacheSource>
  <cacheFields count="3">
    <cacheField name="Numero" numFmtId="0">
      <sharedItems containsSemiMixedTypes="0" containsString="0" containsNumber="1" containsInteger="1" minValue="1" maxValue="150"/>
    </cacheField>
    <cacheField name="Genre" numFmtId="0">
      <sharedItems count="2">
        <s v="F"/>
        <s v="H"/>
      </sharedItems>
    </cacheField>
    <cacheField name="Cluster_KMeans_1" numFmtId="0">
      <sharedItems count="3">
        <s v="c_kmeans_3"/>
        <s v="c_kmeans_1"/>
        <s v="c_kmeans_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n v="1"/>
    <n v="9.25"/>
    <n v="9.6040000915527308"/>
    <x v="0"/>
  </r>
  <r>
    <n v="2"/>
    <n v="16.4939994812012"/>
    <n v="7.3249998092651403"/>
    <x v="1"/>
  </r>
  <r>
    <n v="3"/>
    <n v="9.1199998855590803"/>
    <n v="16.143999099731399"/>
    <x v="0"/>
  </r>
  <r>
    <n v="4"/>
    <n v="4.4889998435974103"/>
    <n v="9.5480003356933594"/>
    <x v="2"/>
  </r>
  <r>
    <n v="5"/>
    <n v="5.8639998435974103"/>
    <n v="10.6450004577637"/>
    <x v="2"/>
  </r>
  <r>
    <n v="6"/>
    <n v="9.4790000915527308"/>
    <n v="12.2189998626709"/>
    <x v="0"/>
  </r>
  <r>
    <n v="7"/>
    <n v="5.4439997673034703"/>
    <n v="13.3339996337891"/>
    <x v="2"/>
  </r>
  <r>
    <n v="8"/>
    <n v="15.524000167846699"/>
    <n v="12.720999717712401"/>
    <x v="1"/>
  </r>
  <r>
    <n v="9"/>
    <n v="4.6129999160766602"/>
    <n v="11.744000434875501"/>
    <x v="2"/>
  </r>
  <r>
    <n v="10"/>
    <n v="5.0669999122619602"/>
    <n v="13.255999565124499"/>
    <x v="2"/>
  </r>
  <r>
    <n v="11"/>
    <n v="11.4010000228882"/>
    <n v="14.1990003585815"/>
    <x v="0"/>
  </r>
  <r>
    <n v="12"/>
    <n v="14.9829998016357"/>
    <n v="13.447999954223601"/>
    <x v="1"/>
  </r>
  <r>
    <n v="13"/>
    <n v="4.9720001220703098"/>
    <n v="13.5710000991821"/>
    <x v="2"/>
  </r>
  <r>
    <n v="14"/>
    <n v="2.44700002670288"/>
    <n v="14.133999824523899"/>
    <x v="2"/>
  </r>
  <r>
    <n v="15"/>
    <n v="5.1550002098083496"/>
    <n v="13.444999694824199"/>
    <x v="2"/>
  </r>
  <r>
    <n v="16"/>
    <n v="14.347999572753899"/>
    <n v="11.5229997634888"/>
    <x v="1"/>
  </r>
  <r>
    <n v="17"/>
    <n v="15.399000167846699"/>
    <n v="5.5689997673034703"/>
    <x v="1"/>
  </r>
  <r>
    <n v="18"/>
    <n v="14.8669996261597"/>
    <n v="11.755999565124499"/>
    <x v="1"/>
  </r>
  <r>
    <n v="19"/>
    <n v="9.4940004348754901"/>
    <n v="12.560000419616699"/>
    <x v="0"/>
  </r>
  <r>
    <n v="20"/>
    <n v="15.494000434875501"/>
    <n v="12.210000038146999"/>
    <x v="1"/>
  </r>
  <r>
    <n v="21"/>
    <n v="14.6890001296997"/>
    <n v="12.744000434875501"/>
    <x v="1"/>
  </r>
  <r>
    <n v="22"/>
    <n v="9.1389999389648402"/>
    <n v="11.6789999008179"/>
    <x v="0"/>
  </r>
  <r>
    <n v="23"/>
    <n v="15.9099998474121"/>
    <n v="13.293000221252401"/>
    <x v="1"/>
  </r>
  <r>
    <n v="24"/>
    <n v="6.4879999160766602"/>
    <n v="17.2399997711182"/>
    <x v="2"/>
  </r>
  <r>
    <n v="25"/>
    <n v="13.8109998703003"/>
    <n v="11.2329998016357"/>
    <x v="1"/>
  </r>
  <r>
    <n v="26"/>
    <n v="14.4029998779297"/>
    <n v="11.9049997329712"/>
    <x v="1"/>
  </r>
  <r>
    <n v="27"/>
    <n v="10.3920001983643"/>
    <n v="12.1780004501343"/>
    <x v="0"/>
  </r>
  <r>
    <n v="28"/>
    <n v="4.65199995040894"/>
    <n v="12.8909997940063"/>
    <x v="2"/>
  </r>
  <r>
    <n v="29"/>
    <n v="13.576000213623001"/>
    <n v="11.2670001983643"/>
    <x v="1"/>
  </r>
  <r>
    <n v="30"/>
    <n v="13.0640001296997"/>
    <n v="12.9720001220703"/>
    <x v="1"/>
  </r>
  <r>
    <n v="31"/>
    <n v="11.6219997406006"/>
    <n v="15.005999565124499"/>
    <x v="0"/>
  </r>
  <r>
    <n v="32"/>
    <n v="9.3149995803833008"/>
    <n v="14.5939998626709"/>
    <x v="0"/>
  </r>
  <r>
    <n v="33"/>
    <n v="14.975999832153301"/>
    <n v="10.6549997329712"/>
    <x v="1"/>
  </r>
  <r>
    <n v="34"/>
    <n v="4.5970001220703098"/>
    <n v="15.5559997558594"/>
    <x v="2"/>
  </r>
  <r>
    <n v="35"/>
    <n v="14.1870002746582"/>
    <n v="8.8339996337890607"/>
    <x v="1"/>
  </r>
  <r>
    <n v="36"/>
    <n v="15.097999572753899"/>
    <n v="13.956999778747599"/>
    <x v="1"/>
  </r>
  <r>
    <n v="37"/>
    <n v="6.7639999389648402"/>
    <n v="13.5"/>
    <x v="2"/>
  </r>
  <r>
    <n v="38"/>
    <n v="15.520999908447299"/>
    <n v="11.0609998703003"/>
    <x v="1"/>
  </r>
  <r>
    <n v="39"/>
    <n v="5.1440000534057599"/>
    <n v="16.135999679565401"/>
    <x v="2"/>
  </r>
  <r>
    <n v="40"/>
    <n v="14.888999938964799"/>
    <n v="15.050000190734901"/>
    <x v="1"/>
  </r>
  <r>
    <n v="41"/>
    <n v="5.40199995040894"/>
    <n v="10.7880001068115"/>
    <x v="2"/>
  </r>
  <r>
    <n v="42"/>
    <n v="10.432000160217299"/>
    <n v="12.1090002059937"/>
    <x v="0"/>
  </r>
  <r>
    <n v="43"/>
    <n v="15.28600025177"/>
    <n v="14.022000312805201"/>
    <x v="1"/>
  </r>
  <r>
    <n v="44"/>
    <n v="14.3719997406006"/>
    <n v="11.296999931335399"/>
    <x v="1"/>
  </r>
  <r>
    <n v="45"/>
    <n v="9.7349996566772496"/>
    <n v="9.9219999313354492"/>
    <x v="0"/>
  </r>
  <r>
    <n v="46"/>
    <n v="15.6920003890991"/>
    <n v="14.2370004653931"/>
    <x v="1"/>
  </r>
  <r>
    <n v="47"/>
    <n v="3.9289999008178702"/>
    <n v="15.135999679565399"/>
    <x v="2"/>
  </r>
  <r>
    <n v="48"/>
    <n v="16.955999374389599"/>
    <n v="13.4750003814697"/>
    <x v="1"/>
  </r>
  <r>
    <n v="49"/>
    <n v="9.4409999847412092"/>
    <n v="10.949999809265099"/>
    <x v="0"/>
  </r>
  <r>
    <n v="50"/>
    <n v="14.53600025177"/>
    <n v="13.7040004730225"/>
    <x v="1"/>
  </r>
  <r>
    <n v="51"/>
    <n v="13.4589996337891"/>
    <n v="12.6579999923706"/>
    <x v="1"/>
  </r>
  <r>
    <n v="52"/>
    <n v="5.7290000915527299"/>
    <n v="12.8219995498657"/>
    <x v="2"/>
  </r>
  <r>
    <n v="53"/>
    <n v="9.0469999313354492"/>
    <n v="14.317999839782701"/>
    <x v="0"/>
  </r>
  <r>
    <n v="54"/>
    <n v="13.416999816894499"/>
    <n v="14.0260000228882"/>
    <x v="1"/>
  </r>
  <r>
    <n v="55"/>
    <n v="5.1770000457763699"/>
    <n v="11.496000289916999"/>
    <x v="2"/>
  </r>
  <r>
    <n v="56"/>
    <n v="9.6899995803833008"/>
    <n v="11.0989999771118"/>
    <x v="0"/>
  </r>
  <r>
    <n v="57"/>
    <n v="13.954999923706101"/>
    <n v="15.5279998779297"/>
    <x v="1"/>
  </r>
  <r>
    <n v="58"/>
    <n v="5.0460000038146999"/>
    <n v="12.031999588012701"/>
    <x v="2"/>
  </r>
  <r>
    <n v="59"/>
    <n v="6.8680000305175799"/>
    <n v="10.057000160217299"/>
    <x v="2"/>
  </r>
  <r>
    <n v="60"/>
    <n v="5.1269998550415004"/>
    <n v="13.5050001144409"/>
    <x v="2"/>
  </r>
  <r>
    <n v="61"/>
    <n v="9.0299997329711896"/>
    <n v="13.001000404357899"/>
    <x v="0"/>
  </r>
  <r>
    <n v="62"/>
    <n v="9.9490003585815394"/>
    <n v="15.713000297546399"/>
    <x v="0"/>
  </r>
  <r>
    <n v="63"/>
    <n v="9.6739997863769496"/>
    <n v="15.9670000076294"/>
    <x v="0"/>
  </r>
  <r>
    <n v="64"/>
    <n v="14.404000282287599"/>
    <n v="12.369000434875501"/>
    <x v="1"/>
  </r>
  <r>
    <n v="65"/>
    <n v="13.8439998626709"/>
    <n v="14.453000068664601"/>
    <x v="1"/>
  </r>
  <r>
    <n v="66"/>
    <n v="4.3660001754760698"/>
    <n v="11.593000411987299"/>
    <x v="2"/>
  </r>
  <r>
    <n v="67"/>
    <n v="6.2300000190734899"/>
    <n v="15.505999565124499"/>
    <x v="2"/>
  </r>
  <r>
    <n v="68"/>
    <n v="9.0810003280639595"/>
    <n v="14.083000183105501"/>
    <x v="0"/>
  </r>
  <r>
    <n v="69"/>
    <n v="5.3130002021789604"/>
    <n v="10.3649997711182"/>
    <x v="2"/>
  </r>
  <r>
    <n v="70"/>
    <n v="5.7610001564025897"/>
    <n v="12.8039999008179"/>
    <x v="2"/>
  </r>
  <r>
    <n v="71"/>
    <n v="6.5329999923706099"/>
    <n v="16.173000335693398"/>
    <x v="2"/>
  </r>
  <r>
    <n v="72"/>
    <n v="17.2590007781982"/>
    <n v="12.394000053405801"/>
    <x v="1"/>
  </r>
  <r>
    <n v="73"/>
    <n v="15.6400003433228"/>
    <n v="8.4580001831054705"/>
    <x v="1"/>
  </r>
  <r>
    <n v="74"/>
    <n v="10.710000038146999"/>
    <n v="12.2089996337891"/>
    <x v="0"/>
  </r>
  <r>
    <n v="75"/>
    <n v="14.274000167846699"/>
    <n v="9.0419998168945295"/>
    <x v="1"/>
  </r>
  <r>
    <n v="76"/>
    <n v="9.4449996948242205"/>
    <n v="15.3929996490479"/>
    <x v="0"/>
  </r>
  <r>
    <n v="77"/>
    <n v="17.304000854492202"/>
    <n v="9.8500003814697301"/>
    <x v="1"/>
  </r>
  <r>
    <n v="78"/>
    <n v="5.4660000801086399"/>
    <n v="8.6590003967285192"/>
    <x v="2"/>
  </r>
  <r>
    <n v="79"/>
    <n v="9.6260004043579102"/>
    <n v="16.118000030517599"/>
    <x v="0"/>
  </r>
  <r>
    <n v="80"/>
    <n v="12.9689998626709"/>
    <n v="17.6609992980957"/>
    <x v="0"/>
  </r>
  <r>
    <n v="81"/>
    <n v="10.2239999771118"/>
    <n v="14.9870004653931"/>
    <x v="0"/>
  </r>
  <r>
    <n v="82"/>
    <n v="10.6909999847412"/>
    <n v="13.097999572753899"/>
    <x v="0"/>
  </r>
  <r>
    <n v="83"/>
    <n v="15.2799997329712"/>
    <n v="12.2550001144409"/>
    <x v="1"/>
  </r>
  <r>
    <n v="84"/>
    <n v="9.5229997634887695"/>
    <n v="13.7679996490479"/>
    <x v="0"/>
  </r>
  <r>
    <n v="85"/>
    <n v="10.503999710083001"/>
    <n v="13.263999938964799"/>
    <x v="0"/>
  </r>
  <r>
    <n v="86"/>
    <n v="4.6880002021789604"/>
    <n v="12.6400003433228"/>
    <x v="2"/>
  </r>
  <r>
    <n v="87"/>
    <n v="3.7469999790191699"/>
    <n v="14.4440002441406"/>
    <x v="2"/>
  </r>
  <r>
    <n v="88"/>
    <n v="9.7989997863769496"/>
    <n v="14.0050001144409"/>
    <x v="0"/>
  </r>
  <r>
    <n v="89"/>
    <n v="9.1719999313354492"/>
    <n v="12.597999572753899"/>
    <x v="0"/>
  </r>
  <r>
    <n v="90"/>
    <n v="11.411999702453601"/>
    <n v="9.9729995727539098"/>
    <x v="0"/>
  </r>
  <r>
    <n v="91"/>
    <n v="14.864000320434601"/>
    <n v="15.3420000076294"/>
    <x v="1"/>
  </r>
  <r>
    <n v="92"/>
    <n v="6.1389999389648402"/>
    <n v="9.4130001068115199"/>
    <x v="2"/>
  </r>
  <r>
    <n v="93"/>
    <n v="4.3280000686645499"/>
    <n v="11.600999832153301"/>
    <x v="2"/>
  </r>
  <r>
    <n v="94"/>
    <n v="3.2939999103546098"/>
    <n v="17.377000808715799"/>
    <x v="2"/>
  </r>
  <r>
    <n v="95"/>
    <n v="11.4420003890991"/>
    <n v="15.2760000228882"/>
    <x v="0"/>
  </r>
  <r>
    <n v="96"/>
    <n v="15.78600025177"/>
    <n v="11.3339996337891"/>
    <x v="1"/>
  </r>
  <r>
    <n v="97"/>
    <n v="14.043999671936"/>
    <n v="11.6350002288818"/>
    <x v="1"/>
  </r>
  <r>
    <n v="98"/>
    <n v="9.22399997711182"/>
    <n v="13.7779998779297"/>
    <x v="0"/>
  </r>
  <r>
    <n v="99"/>
    <n v="4.4899997711181596"/>
    <n v="11.4049997329712"/>
    <x v="2"/>
  </r>
  <r>
    <n v="100"/>
    <n v="9.9259996414184606"/>
    <n v="11.255999565124499"/>
    <x v="0"/>
  </r>
  <r>
    <n v="101"/>
    <n v="9.6579999923706108"/>
    <n v="12.5329999923706"/>
    <x v="0"/>
  </r>
  <r>
    <n v="102"/>
    <n v="4.1869997978210396"/>
    <n v="8.1840000152587908"/>
    <x v="2"/>
  </r>
  <r>
    <n v="103"/>
    <n v="10.125"/>
    <n v="13.6909999847412"/>
    <x v="0"/>
  </r>
  <r>
    <n v="104"/>
    <n v="3.83500003814697"/>
    <n v="14.7519998550415"/>
    <x v="2"/>
  </r>
  <r>
    <n v="105"/>
    <n v="15.156999588012701"/>
    <n v="13.079999923706101"/>
    <x v="1"/>
  </r>
  <r>
    <n v="106"/>
    <n v="10.8450002670288"/>
    <n v="10.4750003814697"/>
    <x v="0"/>
  </r>
  <r>
    <n v="107"/>
    <n v="5.2080001831054696"/>
    <n v="14.9420003890991"/>
    <x v="2"/>
  </r>
  <r>
    <n v="108"/>
    <n v="9.3970003128051793"/>
    <n v="11.206999778747599"/>
    <x v="0"/>
  </r>
  <r>
    <n v="109"/>
    <n v="14.600999832153301"/>
    <n v="13.425000190734901"/>
    <x v="1"/>
  </r>
  <r>
    <n v="110"/>
    <n v="4.11199998855591"/>
    <n v="7.5479998588562003"/>
    <x v="2"/>
  </r>
  <r>
    <n v="111"/>
    <n v="5.9790000915527299"/>
    <n v="18.1019992828369"/>
    <x v="2"/>
  </r>
  <r>
    <n v="112"/>
    <n v="14.630999565124499"/>
    <n v="11.902000427246101"/>
    <x v="1"/>
  </r>
  <r>
    <n v="113"/>
    <n v="15.1420001983643"/>
    <n v="11.7019996643066"/>
    <x v="1"/>
  </r>
  <r>
    <n v="114"/>
    <n v="10.4689998626709"/>
    <n v="9.4960002899169904"/>
    <x v="0"/>
  </r>
  <r>
    <n v="115"/>
    <n v="15.4259996414185"/>
    <n v="14.1920003890991"/>
    <x v="1"/>
  </r>
  <r>
    <n v="116"/>
    <n v="5.3559999465942401"/>
    <n v="14.2659997940063"/>
    <x v="2"/>
  </r>
  <r>
    <n v="117"/>
    <n v="16.152000427246101"/>
    <n v="15.1990003585815"/>
    <x v="1"/>
  </r>
  <r>
    <n v="118"/>
    <n v="3.3699998855590798"/>
    <n v="13.656999588012701"/>
    <x v="2"/>
  </r>
  <r>
    <n v="119"/>
    <n v="14.3079996109009"/>
    <n v="16.340999603271499"/>
    <x v="1"/>
  </r>
  <r>
    <n v="120"/>
    <n v="4.8969998359680202"/>
    <n v="13.5260000228882"/>
    <x v="2"/>
  </r>
  <r>
    <n v="121"/>
    <n v="11.786999702453601"/>
    <n v="14.270999908447299"/>
    <x v="0"/>
  </r>
  <r>
    <n v="122"/>
    <n v="14.362999916076699"/>
    <n v="11.506999969482401"/>
    <x v="1"/>
  </r>
  <r>
    <n v="123"/>
    <n v="6.1789999008178702"/>
    <n v="12.050000190734901"/>
    <x v="2"/>
  </r>
  <r>
    <n v="124"/>
    <n v="9.5170001983642596"/>
    <n v="8.3310003280639595"/>
    <x v="0"/>
  </r>
  <r>
    <n v="125"/>
    <n v="9.9709997177124006"/>
    <n v="10.310000419616699"/>
    <x v="0"/>
  </r>
  <r>
    <n v="126"/>
    <n v="16.100000381469702"/>
    <n v="14.1379995346069"/>
    <x v="1"/>
  </r>
  <r>
    <n v="127"/>
    <n v="4.1050000190734899"/>
    <n v="13.4670000076294"/>
    <x v="2"/>
  </r>
  <r>
    <n v="128"/>
    <n v="15.689999580383301"/>
    <n v="15.7550001144409"/>
    <x v="1"/>
  </r>
  <r>
    <n v="129"/>
    <n v="4.1290001869201696"/>
    <n v="11.0530004501343"/>
    <x v="2"/>
  </r>
  <r>
    <n v="130"/>
    <n v="10.296999931335399"/>
    <n v="10.451000213623001"/>
    <x v="0"/>
  </r>
  <r>
    <n v="131"/>
    <n v="10.6429996490479"/>
    <n v="11.279000282287599"/>
    <x v="0"/>
  </r>
  <r>
    <n v="132"/>
    <n v="8.8819999694824201"/>
    <n v="13.3240003585815"/>
    <x v="0"/>
  </r>
  <r>
    <n v="133"/>
    <n v="14.0559997558594"/>
    <n v="11.4750003814697"/>
    <x v="1"/>
  </r>
  <r>
    <n v="134"/>
    <n v="14.6909999847412"/>
    <n v="8.3100004196166992"/>
    <x v="1"/>
  </r>
  <r>
    <n v="135"/>
    <n v="14.456999778747599"/>
    <n v="13.539999961853001"/>
    <x v="1"/>
  </r>
  <r>
    <n v="136"/>
    <n v="6.4939999580383301"/>
    <n v="11.9870004653931"/>
    <x v="2"/>
  </r>
  <r>
    <n v="137"/>
    <n v="10.5790004730225"/>
    <n v="14.043999671936"/>
    <x v="0"/>
  </r>
  <r>
    <n v="138"/>
    <n v="9.4230003356933594"/>
    <n v="13.510999679565399"/>
    <x v="0"/>
  </r>
  <r>
    <n v="139"/>
    <n v="10.461000442504901"/>
    <n v="14.229000091552701"/>
    <x v="0"/>
  </r>
  <r>
    <n v="140"/>
    <n v="4.09299993515015"/>
    <n v="12.6300001144409"/>
    <x v="2"/>
  </r>
  <r>
    <n v="141"/>
    <n v="9.01299953460693"/>
    <n v="11.6350002288818"/>
    <x v="0"/>
  </r>
  <r>
    <n v="142"/>
    <n v="10.8909997940063"/>
    <n v="13.0939998626709"/>
    <x v="0"/>
  </r>
  <r>
    <n v="143"/>
    <n v="9.3540000915527308"/>
    <n v="16.080999374389599"/>
    <x v="0"/>
  </r>
  <r>
    <n v="144"/>
    <n v="3.95099997520447"/>
    <n v="8.9499998092651403"/>
    <x v="2"/>
  </r>
  <r>
    <n v="145"/>
    <n v="5.9499998092651403"/>
    <n v="12.1219997406006"/>
    <x v="2"/>
  </r>
  <r>
    <n v="146"/>
    <n v="7.2699999809265101"/>
    <n v="8.8640003204345703"/>
    <x v="2"/>
  </r>
  <r>
    <n v="147"/>
    <n v="5.0110001564025897"/>
    <n v="16.965000152587901"/>
    <x v="2"/>
  </r>
  <r>
    <n v="148"/>
    <n v="10.7119998931885"/>
    <n v="12.663999557495099"/>
    <x v="0"/>
  </r>
  <r>
    <n v="149"/>
    <n v="10.281999588012701"/>
    <n v="10.4390001296997"/>
    <x v="0"/>
  </r>
  <r>
    <n v="150"/>
    <n v="3.3859999179840101"/>
    <n v="11.968000411987299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n v="1"/>
    <x v="0"/>
    <x v="0"/>
  </r>
  <r>
    <n v="2"/>
    <x v="1"/>
    <x v="1"/>
  </r>
  <r>
    <n v="3"/>
    <x v="0"/>
    <x v="0"/>
  </r>
  <r>
    <n v="4"/>
    <x v="0"/>
    <x v="2"/>
  </r>
  <r>
    <n v="5"/>
    <x v="0"/>
    <x v="2"/>
  </r>
  <r>
    <n v="6"/>
    <x v="0"/>
    <x v="0"/>
  </r>
  <r>
    <n v="7"/>
    <x v="0"/>
    <x v="2"/>
  </r>
  <r>
    <n v="8"/>
    <x v="1"/>
    <x v="1"/>
  </r>
  <r>
    <n v="9"/>
    <x v="0"/>
    <x v="2"/>
  </r>
  <r>
    <n v="10"/>
    <x v="0"/>
    <x v="2"/>
  </r>
  <r>
    <n v="11"/>
    <x v="0"/>
    <x v="0"/>
  </r>
  <r>
    <n v="12"/>
    <x v="1"/>
    <x v="1"/>
  </r>
  <r>
    <n v="13"/>
    <x v="0"/>
    <x v="2"/>
  </r>
  <r>
    <n v="14"/>
    <x v="0"/>
    <x v="2"/>
  </r>
  <r>
    <n v="15"/>
    <x v="0"/>
    <x v="2"/>
  </r>
  <r>
    <n v="16"/>
    <x v="1"/>
    <x v="1"/>
  </r>
  <r>
    <n v="17"/>
    <x v="1"/>
    <x v="1"/>
  </r>
  <r>
    <n v="18"/>
    <x v="1"/>
    <x v="1"/>
  </r>
  <r>
    <n v="19"/>
    <x v="0"/>
    <x v="0"/>
  </r>
  <r>
    <n v="20"/>
    <x v="1"/>
    <x v="1"/>
  </r>
  <r>
    <n v="21"/>
    <x v="1"/>
    <x v="1"/>
  </r>
  <r>
    <n v="22"/>
    <x v="0"/>
    <x v="0"/>
  </r>
  <r>
    <n v="23"/>
    <x v="1"/>
    <x v="1"/>
  </r>
  <r>
    <n v="24"/>
    <x v="0"/>
    <x v="2"/>
  </r>
  <r>
    <n v="25"/>
    <x v="1"/>
    <x v="1"/>
  </r>
  <r>
    <n v="26"/>
    <x v="1"/>
    <x v="1"/>
  </r>
  <r>
    <n v="27"/>
    <x v="0"/>
    <x v="0"/>
  </r>
  <r>
    <n v="28"/>
    <x v="0"/>
    <x v="2"/>
  </r>
  <r>
    <n v="29"/>
    <x v="1"/>
    <x v="1"/>
  </r>
  <r>
    <n v="30"/>
    <x v="0"/>
    <x v="1"/>
  </r>
  <r>
    <n v="31"/>
    <x v="0"/>
    <x v="0"/>
  </r>
  <r>
    <n v="32"/>
    <x v="0"/>
    <x v="0"/>
  </r>
  <r>
    <n v="33"/>
    <x v="1"/>
    <x v="1"/>
  </r>
  <r>
    <n v="34"/>
    <x v="0"/>
    <x v="2"/>
  </r>
  <r>
    <n v="35"/>
    <x v="1"/>
    <x v="1"/>
  </r>
  <r>
    <n v="36"/>
    <x v="1"/>
    <x v="1"/>
  </r>
  <r>
    <n v="37"/>
    <x v="0"/>
    <x v="2"/>
  </r>
  <r>
    <n v="38"/>
    <x v="1"/>
    <x v="1"/>
  </r>
  <r>
    <n v="39"/>
    <x v="0"/>
    <x v="2"/>
  </r>
  <r>
    <n v="40"/>
    <x v="1"/>
    <x v="1"/>
  </r>
  <r>
    <n v="41"/>
    <x v="0"/>
    <x v="2"/>
  </r>
  <r>
    <n v="42"/>
    <x v="0"/>
    <x v="0"/>
  </r>
  <r>
    <n v="43"/>
    <x v="1"/>
    <x v="1"/>
  </r>
  <r>
    <n v="44"/>
    <x v="1"/>
    <x v="1"/>
  </r>
  <r>
    <n v="45"/>
    <x v="0"/>
    <x v="0"/>
  </r>
  <r>
    <n v="46"/>
    <x v="1"/>
    <x v="1"/>
  </r>
  <r>
    <n v="47"/>
    <x v="0"/>
    <x v="2"/>
  </r>
  <r>
    <n v="48"/>
    <x v="1"/>
    <x v="1"/>
  </r>
  <r>
    <n v="49"/>
    <x v="0"/>
    <x v="0"/>
  </r>
  <r>
    <n v="50"/>
    <x v="1"/>
    <x v="1"/>
  </r>
  <r>
    <n v="51"/>
    <x v="1"/>
    <x v="1"/>
  </r>
  <r>
    <n v="52"/>
    <x v="0"/>
    <x v="2"/>
  </r>
  <r>
    <n v="53"/>
    <x v="0"/>
    <x v="0"/>
  </r>
  <r>
    <n v="54"/>
    <x v="1"/>
    <x v="1"/>
  </r>
  <r>
    <n v="55"/>
    <x v="0"/>
    <x v="2"/>
  </r>
  <r>
    <n v="56"/>
    <x v="0"/>
    <x v="0"/>
  </r>
  <r>
    <n v="57"/>
    <x v="1"/>
    <x v="1"/>
  </r>
  <r>
    <n v="58"/>
    <x v="0"/>
    <x v="2"/>
  </r>
  <r>
    <n v="59"/>
    <x v="0"/>
    <x v="2"/>
  </r>
  <r>
    <n v="60"/>
    <x v="0"/>
    <x v="2"/>
  </r>
  <r>
    <n v="61"/>
    <x v="0"/>
    <x v="0"/>
  </r>
  <r>
    <n v="62"/>
    <x v="0"/>
    <x v="0"/>
  </r>
  <r>
    <n v="63"/>
    <x v="0"/>
    <x v="0"/>
  </r>
  <r>
    <n v="64"/>
    <x v="1"/>
    <x v="1"/>
  </r>
  <r>
    <n v="65"/>
    <x v="1"/>
    <x v="1"/>
  </r>
  <r>
    <n v="66"/>
    <x v="0"/>
    <x v="2"/>
  </r>
  <r>
    <n v="67"/>
    <x v="0"/>
    <x v="2"/>
  </r>
  <r>
    <n v="68"/>
    <x v="0"/>
    <x v="0"/>
  </r>
  <r>
    <n v="69"/>
    <x v="0"/>
    <x v="2"/>
  </r>
  <r>
    <n v="70"/>
    <x v="0"/>
    <x v="2"/>
  </r>
  <r>
    <n v="71"/>
    <x v="0"/>
    <x v="2"/>
  </r>
  <r>
    <n v="72"/>
    <x v="1"/>
    <x v="1"/>
  </r>
  <r>
    <n v="73"/>
    <x v="1"/>
    <x v="1"/>
  </r>
  <r>
    <n v="74"/>
    <x v="0"/>
    <x v="0"/>
  </r>
  <r>
    <n v="75"/>
    <x v="1"/>
    <x v="1"/>
  </r>
  <r>
    <n v="76"/>
    <x v="0"/>
    <x v="0"/>
  </r>
  <r>
    <n v="77"/>
    <x v="1"/>
    <x v="1"/>
  </r>
  <r>
    <n v="78"/>
    <x v="0"/>
    <x v="2"/>
  </r>
  <r>
    <n v="79"/>
    <x v="0"/>
    <x v="0"/>
  </r>
  <r>
    <n v="80"/>
    <x v="0"/>
    <x v="0"/>
  </r>
  <r>
    <n v="81"/>
    <x v="0"/>
    <x v="0"/>
  </r>
  <r>
    <n v="82"/>
    <x v="0"/>
    <x v="0"/>
  </r>
  <r>
    <n v="83"/>
    <x v="1"/>
    <x v="1"/>
  </r>
  <r>
    <n v="84"/>
    <x v="0"/>
    <x v="0"/>
  </r>
  <r>
    <n v="85"/>
    <x v="0"/>
    <x v="0"/>
  </r>
  <r>
    <n v="86"/>
    <x v="0"/>
    <x v="2"/>
  </r>
  <r>
    <n v="87"/>
    <x v="0"/>
    <x v="2"/>
  </r>
  <r>
    <n v="88"/>
    <x v="0"/>
    <x v="0"/>
  </r>
  <r>
    <n v="89"/>
    <x v="0"/>
    <x v="0"/>
  </r>
  <r>
    <n v="90"/>
    <x v="0"/>
    <x v="0"/>
  </r>
  <r>
    <n v="91"/>
    <x v="1"/>
    <x v="1"/>
  </r>
  <r>
    <n v="92"/>
    <x v="0"/>
    <x v="2"/>
  </r>
  <r>
    <n v="93"/>
    <x v="0"/>
    <x v="2"/>
  </r>
  <r>
    <n v="94"/>
    <x v="0"/>
    <x v="2"/>
  </r>
  <r>
    <n v="95"/>
    <x v="0"/>
    <x v="0"/>
  </r>
  <r>
    <n v="96"/>
    <x v="1"/>
    <x v="1"/>
  </r>
  <r>
    <n v="97"/>
    <x v="1"/>
    <x v="1"/>
  </r>
  <r>
    <n v="98"/>
    <x v="0"/>
    <x v="0"/>
  </r>
  <r>
    <n v="99"/>
    <x v="0"/>
    <x v="2"/>
  </r>
  <r>
    <n v="100"/>
    <x v="0"/>
    <x v="0"/>
  </r>
  <r>
    <n v="101"/>
    <x v="0"/>
    <x v="0"/>
  </r>
  <r>
    <n v="102"/>
    <x v="0"/>
    <x v="2"/>
  </r>
  <r>
    <n v="103"/>
    <x v="0"/>
    <x v="0"/>
  </r>
  <r>
    <n v="104"/>
    <x v="0"/>
    <x v="2"/>
  </r>
  <r>
    <n v="105"/>
    <x v="1"/>
    <x v="1"/>
  </r>
  <r>
    <n v="106"/>
    <x v="0"/>
    <x v="0"/>
  </r>
  <r>
    <n v="107"/>
    <x v="0"/>
    <x v="2"/>
  </r>
  <r>
    <n v="108"/>
    <x v="0"/>
    <x v="0"/>
  </r>
  <r>
    <n v="109"/>
    <x v="1"/>
    <x v="1"/>
  </r>
  <r>
    <n v="110"/>
    <x v="0"/>
    <x v="2"/>
  </r>
  <r>
    <n v="111"/>
    <x v="0"/>
    <x v="2"/>
  </r>
  <r>
    <n v="112"/>
    <x v="1"/>
    <x v="1"/>
  </r>
  <r>
    <n v="113"/>
    <x v="1"/>
    <x v="1"/>
  </r>
  <r>
    <n v="114"/>
    <x v="0"/>
    <x v="0"/>
  </r>
  <r>
    <n v="115"/>
    <x v="1"/>
    <x v="1"/>
  </r>
  <r>
    <n v="116"/>
    <x v="0"/>
    <x v="2"/>
  </r>
  <r>
    <n v="117"/>
    <x v="1"/>
    <x v="1"/>
  </r>
  <r>
    <n v="118"/>
    <x v="0"/>
    <x v="2"/>
  </r>
  <r>
    <n v="119"/>
    <x v="1"/>
    <x v="1"/>
  </r>
  <r>
    <n v="120"/>
    <x v="0"/>
    <x v="2"/>
  </r>
  <r>
    <n v="121"/>
    <x v="0"/>
    <x v="0"/>
  </r>
  <r>
    <n v="122"/>
    <x v="1"/>
    <x v="1"/>
  </r>
  <r>
    <n v="123"/>
    <x v="0"/>
    <x v="2"/>
  </r>
  <r>
    <n v="124"/>
    <x v="0"/>
    <x v="0"/>
  </r>
  <r>
    <n v="125"/>
    <x v="0"/>
    <x v="0"/>
  </r>
  <r>
    <n v="126"/>
    <x v="1"/>
    <x v="1"/>
  </r>
  <r>
    <n v="127"/>
    <x v="0"/>
    <x v="2"/>
  </r>
  <r>
    <n v="128"/>
    <x v="1"/>
    <x v="1"/>
  </r>
  <r>
    <n v="129"/>
    <x v="0"/>
    <x v="2"/>
  </r>
  <r>
    <n v="130"/>
    <x v="0"/>
    <x v="0"/>
  </r>
  <r>
    <n v="131"/>
    <x v="0"/>
    <x v="0"/>
  </r>
  <r>
    <n v="132"/>
    <x v="0"/>
    <x v="0"/>
  </r>
  <r>
    <n v="133"/>
    <x v="1"/>
    <x v="1"/>
  </r>
  <r>
    <n v="134"/>
    <x v="1"/>
    <x v="1"/>
  </r>
  <r>
    <n v="135"/>
    <x v="1"/>
    <x v="1"/>
  </r>
  <r>
    <n v="136"/>
    <x v="0"/>
    <x v="2"/>
  </r>
  <r>
    <n v="137"/>
    <x v="0"/>
    <x v="0"/>
  </r>
  <r>
    <n v="138"/>
    <x v="0"/>
    <x v="0"/>
  </r>
  <r>
    <n v="139"/>
    <x v="0"/>
    <x v="0"/>
  </r>
  <r>
    <n v="140"/>
    <x v="0"/>
    <x v="2"/>
  </r>
  <r>
    <n v="141"/>
    <x v="0"/>
    <x v="0"/>
  </r>
  <r>
    <n v="142"/>
    <x v="0"/>
    <x v="0"/>
  </r>
  <r>
    <n v="143"/>
    <x v="0"/>
    <x v="0"/>
  </r>
  <r>
    <n v="144"/>
    <x v="0"/>
    <x v="2"/>
  </r>
  <r>
    <n v="145"/>
    <x v="0"/>
    <x v="2"/>
  </r>
  <r>
    <n v="146"/>
    <x v="0"/>
    <x v="2"/>
  </r>
  <r>
    <n v="147"/>
    <x v="0"/>
    <x v="2"/>
  </r>
  <r>
    <n v="148"/>
    <x v="0"/>
    <x v="0"/>
  </r>
  <r>
    <n v="149"/>
    <x v="0"/>
    <x v="0"/>
  </r>
  <r>
    <n v="150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25B165-A8CD-422C-BD8E-EF9E1981E385}" name="Tableau croisé dynamique2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G1:J5" firstHeaderRow="0" firstDataRow="1" firstDataCol="1"/>
  <pivotFields count="4">
    <pivotField showAll="0"/>
    <pivotField dataField="1" numFmtId="164" showAll="0"/>
    <pivotField dataField="1" numFmtId="164" showAll="0"/>
    <pivotField axis="axisRow" showAll="0">
      <items count="4">
        <item x="1"/>
        <item x="2"/>
        <item x="0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oyenne de X1" fld="1" subtotal="average" baseField="3" baseItem="0"/>
    <dataField name="Moyenne de X2" fld="2" subtotal="average" baseField="3" baseItem="0"/>
    <dataField name="Nombre de X1" fld="1" subtotal="count" baseField="3" baseItem="0"/>
  </dataFields>
  <formats count="3">
    <format dxfId="8">
      <pivotArea dataOnly="0" labelOnly="1" fieldPosition="0">
        <references count="1">
          <reference field="3" count="1">
            <x v="0"/>
          </reference>
        </references>
      </pivotArea>
    </format>
    <format dxfId="7">
      <pivotArea dataOnly="0" labelOnly="1" fieldPosition="0">
        <references count="1">
          <reference field="3" count="1">
            <x v="1"/>
          </reference>
        </references>
      </pivotArea>
    </format>
    <format dxfId="6">
      <pivotArea dataOnly="0" labelOnly="1" fieldPosition="0">
        <references count="1">
          <reference field="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825032-A5A0-4315-908C-E9778BA94948}" name="Tableau croisé dynamique2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G1:J5" firstHeaderRow="0" firstDataRow="1" firstDataCol="1"/>
  <pivotFields count="4">
    <pivotField showAll="0"/>
    <pivotField dataField="1" numFmtId="164" showAll="0"/>
    <pivotField dataField="1" numFmtId="164" showAll="0"/>
    <pivotField axis="axisRow" showAll="0">
      <items count="4">
        <item x="1"/>
        <item x="2"/>
        <item x="0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oyenne de X1" fld="1" subtotal="average" baseField="3" baseItem="0"/>
    <dataField name="Moyenne de X2" fld="2" subtotal="average" baseField="3" baseItem="0"/>
    <dataField name="Nombre de X1" fld="1" subtotal="count" baseField="3" baseItem="0"/>
  </dataFields>
  <formats count="3">
    <format dxfId="5">
      <pivotArea dataOnly="0" labelOnly="1" fieldPosition="0">
        <references count="1">
          <reference field="3" count="1">
            <x v="0"/>
          </reference>
        </references>
      </pivotArea>
    </format>
    <format dxfId="4">
      <pivotArea dataOnly="0" labelOnly="1" fieldPosition="0">
        <references count="1">
          <reference field="3" count="1">
            <x v="1"/>
          </reference>
        </references>
      </pivotArea>
    </format>
    <format dxfId="3">
      <pivotArea dataOnly="0" labelOnly="1" fieldPosition="0">
        <references count="1">
          <reference field="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440D28-D9F1-4B94-BA73-45EB198C9C2C}" name="Tableau croisé dynamique3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F1:I6" firstHeaderRow="1" firstDataRow="2" firstDataCol="1"/>
  <pivotFields count="3">
    <pivotField showAll="0"/>
    <pivotField axis="axisCol" showAll="0">
      <items count="3">
        <item x="0"/>
        <item x="1"/>
        <item t="default"/>
      </items>
    </pivotField>
    <pivotField axis="axisRow" dataField="1" showAll="0">
      <items count="4">
        <item x="1"/>
        <item x="2"/>
        <item x="0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Nombre de Cluster_KMeans_1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3E9D6C-031B-4556-BBEA-0C24414C28FD}" name="Tableau croisé dynamique3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F1:I6" firstHeaderRow="1" firstDataRow="2" firstDataCol="1"/>
  <pivotFields count="3">
    <pivotField showAll="0"/>
    <pivotField axis="axisCol" showAll="0">
      <items count="3">
        <item x="0"/>
        <item x="1"/>
        <item t="default"/>
      </items>
    </pivotField>
    <pivotField axis="axisRow" dataField="1" showAll="0">
      <items count="4">
        <item x="1"/>
        <item x="2"/>
        <item x="0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Nombre de Cluster_KMeans_1" fld="2" subtotal="count" showDataAs="percentOfRow" baseField="2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3A8543-2AD3-4267-A189-6AD3762DAAEA}" name="Tableau croisé dynamique1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G1:I5" firstHeaderRow="0" firstDataRow="1" firstDataCol="1"/>
  <pivotFields count="4">
    <pivotField showAll="0"/>
    <pivotField dataField="1" numFmtId="164" showAll="0"/>
    <pivotField dataField="1" numFmtId="164" showAll="0"/>
    <pivotField axis="axisRow" showAll="0">
      <items count="4">
        <item x="1"/>
        <item x="2"/>
        <item x="0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oyenne de X1" fld="1" subtotal="average" baseField="3" baseItem="0"/>
    <dataField name="Moyenne de X2" fld="2" subtotal="average" baseField="3" baseItem="0"/>
  </dataFields>
  <formats count="3">
    <format dxfId="2">
      <pivotArea dataOnly="0" labelOnly="1" fieldPosition="0">
        <references count="1">
          <reference field="3" count="1">
            <x v="0"/>
          </reference>
        </references>
      </pivotArea>
    </format>
    <format dxfId="1">
      <pivotArea dataOnly="0" labelOnly="1" fieldPosition="0">
        <references count="1">
          <reference field="3" count="1">
            <x v="1"/>
          </reference>
        </references>
      </pivotArea>
    </format>
    <format dxfId="0">
      <pivotArea dataOnly="0" labelOnly="1" fieldPosition="0">
        <references count="1">
          <reference field="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164D-0F50-442C-ACF0-3D465550C71A}">
  <dimension ref="A1:D151"/>
  <sheetViews>
    <sheetView workbookViewId="0">
      <selection sqref="A1:D151"/>
    </sheetView>
  </sheetViews>
  <sheetFormatPr baseColWidth="10" defaultRowHeight="15" x14ac:dyDescent="0.25"/>
  <cols>
    <col min="4" max="4" width="11.42578125" style="3"/>
  </cols>
  <sheetData>
    <row r="1" spans="1:4" x14ac:dyDescent="0.25">
      <c r="A1" s="6" t="s">
        <v>5</v>
      </c>
      <c r="B1" s="1" t="s">
        <v>0</v>
      </c>
      <c r="C1" s="1" t="s">
        <v>1</v>
      </c>
      <c r="D1" s="5" t="s">
        <v>2</v>
      </c>
    </row>
    <row r="2" spans="1:4" x14ac:dyDescent="0.25">
      <c r="A2" s="7">
        <v>1</v>
      </c>
      <c r="B2" s="2">
        <v>9.25</v>
      </c>
      <c r="C2" s="2">
        <v>9.6039999999999992</v>
      </c>
      <c r="D2" s="4" t="s">
        <v>3</v>
      </c>
    </row>
    <row r="3" spans="1:4" x14ac:dyDescent="0.25">
      <c r="A3" s="7">
        <v>2</v>
      </c>
      <c r="B3" s="2">
        <v>16.494</v>
      </c>
      <c r="C3" s="2">
        <v>7.3250000000000002</v>
      </c>
      <c r="D3" s="4" t="s">
        <v>4</v>
      </c>
    </row>
    <row r="4" spans="1:4" x14ac:dyDescent="0.25">
      <c r="A4" s="7">
        <v>3</v>
      </c>
      <c r="B4" s="2">
        <v>9.1199999999999992</v>
      </c>
      <c r="C4" s="2">
        <v>16.143999999999998</v>
      </c>
      <c r="D4" s="4" t="s">
        <v>3</v>
      </c>
    </row>
    <row r="5" spans="1:4" x14ac:dyDescent="0.25">
      <c r="A5" s="7">
        <v>4</v>
      </c>
      <c r="B5" s="2">
        <v>4.4889999999999999</v>
      </c>
      <c r="C5" s="2">
        <v>9.548</v>
      </c>
      <c r="D5" s="4" t="s">
        <v>3</v>
      </c>
    </row>
    <row r="6" spans="1:4" x14ac:dyDescent="0.25">
      <c r="A6" s="7">
        <v>5</v>
      </c>
      <c r="B6" s="2">
        <v>5.8639999999999999</v>
      </c>
      <c r="C6" s="2">
        <v>10.645</v>
      </c>
      <c r="D6" s="4" t="s">
        <v>3</v>
      </c>
    </row>
    <row r="7" spans="1:4" x14ac:dyDescent="0.25">
      <c r="A7" s="7">
        <v>6</v>
      </c>
      <c r="B7" s="2">
        <v>9.4789999999999992</v>
      </c>
      <c r="C7" s="2">
        <v>12.218999999999999</v>
      </c>
      <c r="D7" s="4" t="s">
        <v>3</v>
      </c>
    </row>
    <row r="8" spans="1:4" x14ac:dyDescent="0.25">
      <c r="A8" s="7">
        <v>7</v>
      </c>
      <c r="B8" s="2">
        <v>5.444</v>
      </c>
      <c r="C8" s="2">
        <v>13.334</v>
      </c>
      <c r="D8" s="4" t="s">
        <v>3</v>
      </c>
    </row>
    <row r="9" spans="1:4" x14ac:dyDescent="0.25">
      <c r="A9" s="7">
        <v>8</v>
      </c>
      <c r="B9" s="2">
        <v>15.523999999999999</v>
      </c>
      <c r="C9" s="2">
        <v>12.721</v>
      </c>
      <c r="D9" s="4" t="s">
        <v>4</v>
      </c>
    </row>
    <row r="10" spans="1:4" x14ac:dyDescent="0.25">
      <c r="A10" s="7">
        <v>9</v>
      </c>
      <c r="B10" s="2">
        <v>4.6130000000000004</v>
      </c>
      <c r="C10" s="2">
        <v>11.744</v>
      </c>
      <c r="D10" s="4" t="s">
        <v>3</v>
      </c>
    </row>
    <row r="11" spans="1:4" x14ac:dyDescent="0.25">
      <c r="A11" s="7">
        <v>10</v>
      </c>
      <c r="B11" s="2">
        <v>5.0670000000000002</v>
      </c>
      <c r="C11" s="2">
        <v>13.256</v>
      </c>
      <c r="D11" s="4" t="s">
        <v>3</v>
      </c>
    </row>
    <row r="12" spans="1:4" x14ac:dyDescent="0.25">
      <c r="A12" s="7">
        <v>11</v>
      </c>
      <c r="B12" s="2">
        <v>11.401</v>
      </c>
      <c r="C12" s="2">
        <v>14.199</v>
      </c>
      <c r="D12" s="4" t="s">
        <v>3</v>
      </c>
    </row>
    <row r="13" spans="1:4" x14ac:dyDescent="0.25">
      <c r="A13" s="7">
        <v>12</v>
      </c>
      <c r="B13" s="2">
        <v>14.983000000000001</v>
      </c>
      <c r="C13" s="2">
        <v>13.448</v>
      </c>
      <c r="D13" s="4" t="s">
        <v>4</v>
      </c>
    </row>
    <row r="14" spans="1:4" x14ac:dyDescent="0.25">
      <c r="A14" s="7">
        <v>13</v>
      </c>
      <c r="B14" s="2">
        <v>4.9720000000000004</v>
      </c>
      <c r="C14" s="2">
        <v>13.571</v>
      </c>
      <c r="D14" s="4" t="s">
        <v>3</v>
      </c>
    </row>
    <row r="15" spans="1:4" x14ac:dyDescent="0.25">
      <c r="A15" s="7">
        <v>14</v>
      </c>
      <c r="B15" s="2">
        <v>2.4470000000000001</v>
      </c>
      <c r="C15" s="2">
        <v>14.134</v>
      </c>
      <c r="D15" s="4" t="s">
        <v>3</v>
      </c>
    </row>
    <row r="16" spans="1:4" x14ac:dyDescent="0.25">
      <c r="A16" s="7">
        <v>15</v>
      </c>
      <c r="B16" s="2">
        <v>5.1550000000000002</v>
      </c>
      <c r="C16" s="2">
        <v>13.445</v>
      </c>
      <c r="D16" s="4" t="s">
        <v>3</v>
      </c>
    </row>
    <row r="17" spans="1:4" x14ac:dyDescent="0.25">
      <c r="A17" s="7">
        <v>16</v>
      </c>
      <c r="B17" s="2">
        <v>14.348000000000001</v>
      </c>
      <c r="C17" s="2">
        <v>11.523</v>
      </c>
      <c r="D17" s="4" t="s">
        <v>4</v>
      </c>
    </row>
    <row r="18" spans="1:4" x14ac:dyDescent="0.25">
      <c r="A18" s="7">
        <v>17</v>
      </c>
      <c r="B18" s="2">
        <v>15.398999999999999</v>
      </c>
      <c r="C18" s="2">
        <v>5.569</v>
      </c>
      <c r="D18" s="4" t="s">
        <v>4</v>
      </c>
    </row>
    <row r="19" spans="1:4" x14ac:dyDescent="0.25">
      <c r="A19" s="7">
        <v>18</v>
      </c>
      <c r="B19" s="2">
        <v>14.867000000000001</v>
      </c>
      <c r="C19" s="2">
        <v>11.756</v>
      </c>
      <c r="D19" s="4" t="s">
        <v>4</v>
      </c>
    </row>
    <row r="20" spans="1:4" x14ac:dyDescent="0.25">
      <c r="A20" s="7">
        <v>19</v>
      </c>
      <c r="B20" s="2">
        <v>9.4939999999999998</v>
      </c>
      <c r="C20" s="2">
        <v>12.56</v>
      </c>
      <c r="D20" s="4" t="s">
        <v>3</v>
      </c>
    </row>
    <row r="21" spans="1:4" x14ac:dyDescent="0.25">
      <c r="A21" s="7">
        <v>20</v>
      </c>
      <c r="B21" s="2">
        <v>15.494</v>
      </c>
      <c r="C21" s="2">
        <v>12.21</v>
      </c>
      <c r="D21" s="4" t="s">
        <v>4</v>
      </c>
    </row>
    <row r="22" spans="1:4" x14ac:dyDescent="0.25">
      <c r="A22" s="7">
        <v>21</v>
      </c>
      <c r="B22" s="2">
        <v>14.689</v>
      </c>
      <c r="C22" s="2">
        <v>12.744</v>
      </c>
      <c r="D22" s="4" t="s">
        <v>4</v>
      </c>
    </row>
    <row r="23" spans="1:4" x14ac:dyDescent="0.25">
      <c r="A23" s="7">
        <v>22</v>
      </c>
      <c r="B23" s="2">
        <v>9.1389999999999993</v>
      </c>
      <c r="C23" s="2">
        <v>11.679</v>
      </c>
      <c r="D23" s="4" t="s">
        <v>3</v>
      </c>
    </row>
    <row r="24" spans="1:4" x14ac:dyDescent="0.25">
      <c r="A24" s="7">
        <v>23</v>
      </c>
      <c r="B24" s="2">
        <v>15.91</v>
      </c>
      <c r="C24" s="2">
        <v>13.292999999999999</v>
      </c>
      <c r="D24" s="4" t="s">
        <v>4</v>
      </c>
    </row>
    <row r="25" spans="1:4" x14ac:dyDescent="0.25">
      <c r="A25" s="7">
        <v>24</v>
      </c>
      <c r="B25" s="2">
        <v>6.4880000000000004</v>
      </c>
      <c r="C25" s="2">
        <v>17.239999999999998</v>
      </c>
      <c r="D25" s="4" t="s">
        <v>3</v>
      </c>
    </row>
    <row r="26" spans="1:4" x14ac:dyDescent="0.25">
      <c r="A26" s="7">
        <v>25</v>
      </c>
      <c r="B26" s="2">
        <v>13.811</v>
      </c>
      <c r="C26" s="2">
        <v>11.233000000000001</v>
      </c>
      <c r="D26" s="4" t="s">
        <v>4</v>
      </c>
    </row>
    <row r="27" spans="1:4" x14ac:dyDescent="0.25">
      <c r="A27" s="7">
        <v>26</v>
      </c>
      <c r="B27" s="2">
        <v>14.403</v>
      </c>
      <c r="C27" s="2">
        <v>11.904999999999999</v>
      </c>
      <c r="D27" s="4" t="s">
        <v>4</v>
      </c>
    </row>
    <row r="28" spans="1:4" x14ac:dyDescent="0.25">
      <c r="A28" s="7">
        <v>27</v>
      </c>
      <c r="B28" s="2">
        <v>10.391999999999999</v>
      </c>
      <c r="C28" s="2">
        <v>12.178000000000001</v>
      </c>
      <c r="D28" s="4" t="s">
        <v>3</v>
      </c>
    </row>
    <row r="29" spans="1:4" x14ac:dyDescent="0.25">
      <c r="A29" s="7">
        <v>28</v>
      </c>
      <c r="B29" s="2">
        <v>4.6520000000000001</v>
      </c>
      <c r="C29" s="2">
        <v>12.891</v>
      </c>
      <c r="D29" s="4" t="s">
        <v>3</v>
      </c>
    </row>
    <row r="30" spans="1:4" x14ac:dyDescent="0.25">
      <c r="A30" s="7">
        <v>29</v>
      </c>
      <c r="B30" s="2">
        <v>13.576000000000001</v>
      </c>
      <c r="C30" s="2">
        <v>11.266999999999999</v>
      </c>
      <c r="D30" s="4" t="s">
        <v>4</v>
      </c>
    </row>
    <row r="31" spans="1:4" x14ac:dyDescent="0.25">
      <c r="A31" s="7">
        <v>30</v>
      </c>
      <c r="B31" s="2">
        <v>13.064</v>
      </c>
      <c r="C31" s="2">
        <v>12.972</v>
      </c>
      <c r="D31" s="4" t="s">
        <v>3</v>
      </c>
    </row>
    <row r="32" spans="1:4" x14ac:dyDescent="0.25">
      <c r="A32" s="7">
        <v>31</v>
      </c>
      <c r="B32" s="2">
        <v>11.622</v>
      </c>
      <c r="C32" s="2">
        <v>15.006</v>
      </c>
      <c r="D32" s="4" t="s">
        <v>3</v>
      </c>
    </row>
    <row r="33" spans="1:4" x14ac:dyDescent="0.25">
      <c r="A33" s="7">
        <v>32</v>
      </c>
      <c r="B33" s="2">
        <v>9.3149999999999995</v>
      </c>
      <c r="C33" s="2">
        <v>14.593999999999999</v>
      </c>
      <c r="D33" s="4" t="s">
        <v>3</v>
      </c>
    </row>
    <row r="34" spans="1:4" x14ac:dyDescent="0.25">
      <c r="A34" s="7">
        <v>33</v>
      </c>
      <c r="B34" s="2">
        <v>14.976000000000001</v>
      </c>
      <c r="C34" s="2">
        <v>10.654999999999999</v>
      </c>
      <c r="D34" s="4" t="s">
        <v>4</v>
      </c>
    </row>
    <row r="35" spans="1:4" x14ac:dyDescent="0.25">
      <c r="A35" s="7">
        <v>34</v>
      </c>
      <c r="B35" s="2">
        <v>4.5970000000000004</v>
      </c>
      <c r="C35" s="2">
        <v>15.555999999999999</v>
      </c>
      <c r="D35" s="4" t="s">
        <v>3</v>
      </c>
    </row>
    <row r="36" spans="1:4" x14ac:dyDescent="0.25">
      <c r="A36" s="7">
        <v>35</v>
      </c>
      <c r="B36" s="2">
        <v>14.186999999999999</v>
      </c>
      <c r="C36" s="2">
        <v>8.8339999999999996</v>
      </c>
      <c r="D36" s="4" t="s">
        <v>4</v>
      </c>
    </row>
    <row r="37" spans="1:4" x14ac:dyDescent="0.25">
      <c r="A37" s="7">
        <v>36</v>
      </c>
      <c r="B37" s="2">
        <v>15.098000000000001</v>
      </c>
      <c r="C37" s="2">
        <v>13.957000000000001</v>
      </c>
      <c r="D37" s="4" t="s">
        <v>4</v>
      </c>
    </row>
    <row r="38" spans="1:4" x14ac:dyDescent="0.25">
      <c r="A38" s="7">
        <v>37</v>
      </c>
      <c r="B38" s="2">
        <v>6.7640000000000002</v>
      </c>
      <c r="C38" s="2">
        <v>13.5</v>
      </c>
      <c r="D38" s="4" t="s">
        <v>3</v>
      </c>
    </row>
    <row r="39" spans="1:4" x14ac:dyDescent="0.25">
      <c r="A39" s="7">
        <v>38</v>
      </c>
      <c r="B39" s="2">
        <v>15.521000000000001</v>
      </c>
      <c r="C39" s="2">
        <v>11.061</v>
      </c>
      <c r="D39" s="4" t="s">
        <v>4</v>
      </c>
    </row>
    <row r="40" spans="1:4" x14ac:dyDescent="0.25">
      <c r="A40" s="7">
        <v>39</v>
      </c>
      <c r="B40" s="2">
        <v>5.1440000000000001</v>
      </c>
      <c r="C40" s="2">
        <v>16.135999999999999</v>
      </c>
      <c r="D40" s="4" t="s">
        <v>3</v>
      </c>
    </row>
    <row r="41" spans="1:4" x14ac:dyDescent="0.25">
      <c r="A41" s="7">
        <v>40</v>
      </c>
      <c r="B41" s="2">
        <v>14.888999999999999</v>
      </c>
      <c r="C41" s="2">
        <v>15.05</v>
      </c>
      <c r="D41" s="4" t="s">
        <v>4</v>
      </c>
    </row>
    <row r="42" spans="1:4" x14ac:dyDescent="0.25">
      <c r="A42" s="7">
        <v>41</v>
      </c>
      <c r="B42" s="2">
        <v>5.4020000000000001</v>
      </c>
      <c r="C42" s="2">
        <v>10.788</v>
      </c>
      <c r="D42" s="4" t="s">
        <v>3</v>
      </c>
    </row>
    <row r="43" spans="1:4" x14ac:dyDescent="0.25">
      <c r="A43" s="7">
        <v>42</v>
      </c>
      <c r="B43" s="2">
        <v>10.432</v>
      </c>
      <c r="C43" s="2">
        <v>12.109</v>
      </c>
      <c r="D43" s="4" t="s">
        <v>3</v>
      </c>
    </row>
    <row r="44" spans="1:4" x14ac:dyDescent="0.25">
      <c r="A44" s="7">
        <v>43</v>
      </c>
      <c r="B44" s="2">
        <v>15.286</v>
      </c>
      <c r="C44" s="2">
        <v>14.022</v>
      </c>
      <c r="D44" s="4" t="s">
        <v>4</v>
      </c>
    </row>
    <row r="45" spans="1:4" x14ac:dyDescent="0.25">
      <c r="A45" s="7">
        <v>44</v>
      </c>
      <c r="B45" s="2">
        <v>14.372</v>
      </c>
      <c r="C45" s="2">
        <v>11.297000000000001</v>
      </c>
      <c r="D45" s="4" t="s">
        <v>4</v>
      </c>
    </row>
    <row r="46" spans="1:4" x14ac:dyDescent="0.25">
      <c r="A46" s="7">
        <v>45</v>
      </c>
      <c r="B46" s="2">
        <v>9.7349999999999994</v>
      </c>
      <c r="C46" s="2">
        <v>9.9220000000000006</v>
      </c>
      <c r="D46" s="4" t="s">
        <v>3</v>
      </c>
    </row>
    <row r="47" spans="1:4" x14ac:dyDescent="0.25">
      <c r="A47" s="7">
        <v>46</v>
      </c>
      <c r="B47" s="2">
        <v>15.692</v>
      </c>
      <c r="C47" s="2">
        <v>14.237</v>
      </c>
      <c r="D47" s="4" t="s">
        <v>4</v>
      </c>
    </row>
    <row r="48" spans="1:4" x14ac:dyDescent="0.25">
      <c r="A48" s="7">
        <v>47</v>
      </c>
      <c r="B48" s="2">
        <v>3.9289999999999998</v>
      </c>
      <c r="C48" s="2">
        <v>15.135999999999999</v>
      </c>
      <c r="D48" s="4" t="s">
        <v>3</v>
      </c>
    </row>
    <row r="49" spans="1:4" x14ac:dyDescent="0.25">
      <c r="A49" s="7">
        <v>48</v>
      </c>
      <c r="B49" s="2">
        <v>16.956</v>
      </c>
      <c r="C49" s="2">
        <v>13.475</v>
      </c>
      <c r="D49" s="4" t="s">
        <v>4</v>
      </c>
    </row>
    <row r="50" spans="1:4" x14ac:dyDescent="0.25">
      <c r="A50" s="7">
        <v>49</v>
      </c>
      <c r="B50" s="2">
        <v>9.4410000000000007</v>
      </c>
      <c r="C50" s="2">
        <v>10.95</v>
      </c>
      <c r="D50" s="4" t="s">
        <v>3</v>
      </c>
    </row>
    <row r="51" spans="1:4" x14ac:dyDescent="0.25">
      <c r="A51" s="7">
        <v>50</v>
      </c>
      <c r="B51" s="2">
        <v>14.536</v>
      </c>
      <c r="C51" s="2">
        <v>13.704000000000001</v>
      </c>
      <c r="D51" s="4" t="s">
        <v>4</v>
      </c>
    </row>
    <row r="52" spans="1:4" x14ac:dyDescent="0.25">
      <c r="A52" s="7">
        <v>51</v>
      </c>
      <c r="B52" s="2">
        <v>13.459</v>
      </c>
      <c r="C52" s="2">
        <v>12.657999999999999</v>
      </c>
      <c r="D52" s="4" t="s">
        <v>4</v>
      </c>
    </row>
    <row r="53" spans="1:4" x14ac:dyDescent="0.25">
      <c r="A53" s="7">
        <v>52</v>
      </c>
      <c r="B53" s="2">
        <v>5.7290000000000001</v>
      </c>
      <c r="C53" s="2">
        <v>12.821999999999999</v>
      </c>
      <c r="D53" s="4" t="s">
        <v>3</v>
      </c>
    </row>
    <row r="54" spans="1:4" x14ac:dyDescent="0.25">
      <c r="A54" s="7">
        <v>53</v>
      </c>
      <c r="B54" s="2">
        <v>9.0470000000000006</v>
      </c>
      <c r="C54" s="2">
        <v>14.318</v>
      </c>
      <c r="D54" s="4" t="s">
        <v>3</v>
      </c>
    </row>
    <row r="55" spans="1:4" x14ac:dyDescent="0.25">
      <c r="A55" s="7">
        <v>54</v>
      </c>
      <c r="B55" s="2">
        <v>13.417</v>
      </c>
      <c r="C55" s="2">
        <v>14.026</v>
      </c>
      <c r="D55" s="4" t="s">
        <v>4</v>
      </c>
    </row>
    <row r="56" spans="1:4" x14ac:dyDescent="0.25">
      <c r="A56" s="7">
        <v>55</v>
      </c>
      <c r="B56" s="2">
        <v>5.1769999999999996</v>
      </c>
      <c r="C56" s="2">
        <v>11.496</v>
      </c>
      <c r="D56" s="4" t="s">
        <v>3</v>
      </c>
    </row>
    <row r="57" spans="1:4" x14ac:dyDescent="0.25">
      <c r="A57" s="7">
        <v>56</v>
      </c>
      <c r="B57" s="2">
        <v>9.69</v>
      </c>
      <c r="C57" s="2">
        <v>11.099</v>
      </c>
      <c r="D57" s="4" t="s">
        <v>3</v>
      </c>
    </row>
    <row r="58" spans="1:4" x14ac:dyDescent="0.25">
      <c r="A58" s="7">
        <v>57</v>
      </c>
      <c r="B58" s="2">
        <v>13.955</v>
      </c>
      <c r="C58" s="2">
        <v>15.528</v>
      </c>
      <c r="D58" s="4" t="s">
        <v>4</v>
      </c>
    </row>
    <row r="59" spans="1:4" x14ac:dyDescent="0.25">
      <c r="A59" s="7">
        <v>58</v>
      </c>
      <c r="B59" s="2">
        <v>5.0460000000000003</v>
      </c>
      <c r="C59" s="2">
        <v>12.032</v>
      </c>
      <c r="D59" s="4" t="s">
        <v>3</v>
      </c>
    </row>
    <row r="60" spans="1:4" x14ac:dyDescent="0.25">
      <c r="A60" s="7">
        <v>59</v>
      </c>
      <c r="B60" s="2">
        <v>6.8680000000000003</v>
      </c>
      <c r="C60" s="2">
        <v>10.057</v>
      </c>
      <c r="D60" s="4" t="s">
        <v>3</v>
      </c>
    </row>
    <row r="61" spans="1:4" x14ac:dyDescent="0.25">
      <c r="A61" s="7">
        <v>60</v>
      </c>
      <c r="B61" s="2">
        <v>5.1269999999999998</v>
      </c>
      <c r="C61" s="2">
        <v>13.505000000000001</v>
      </c>
      <c r="D61" s="4" t="s">
        <v>3</v>
      </c>
    </row>
    <row r="62" spans="1:4" x14ac:dyDescent="0.25">
      <c r="A62" s="7">
        <v>61</v>
      </c>
      <c r="B62" s="2">
        <v>9.0299999999999994</v>
      </c>
      <c r="C62" s="2">
        <v>13.000999999999999</v>
      </c>
      <c r="D62" s="4" t="s">
        <v>3</v>
      </c>
    </row>
    <row r="63" spans="1:4" x14ac:dyDescent="0.25">
      <c r="A63" s="7">
        <v>62</v>
      </c>
      <c r="B63" s="2">
        <v>9.9489999999999998</v>
      </c>
      <c r="C63" s="2">
        <v>15.712999999999999</v>
      </c>
      <c r="D63" s="4" t="s">
        <v>3</v>
      </c>
    </row>
    <row r="64" spans="1:4" x14ac:dyDescent="0.25">
      <c r="A64" s="7">
        <v>63</v>
      </c>
      <c r="B64" s="2">
        <v>9.6739999999999995</v>
      </c>
      <c r="C64" s="2">
        <v>15.967000000000001</v>
      </c>
      <c r="D64" s="4" t="s">
        <v>3</v>
      </c>
    </row>
    <row r="65" spans="1:4" x14ac:dyDescent="0.25">
      <c r="A65" s="7">
        <v>64</v>
      </c>
      <c r="B65" s="2">
        <v>14.404</v>
      </c>
      <c r="C65" s="2">
        <v>12.369</v>
      </c>
      <c r="D65" s="4" t="s">
        <v>4</v>
      </c>
    </row>
    <row r="66" spans="1:4" x14ac:dyDescent="0.25">
      <c r="A66" s="7">
        <v>65</v>
      </c>
      <c r="B66" s="2">
        <v>13.843999999999999</v>
      </c>
      <c r="C66" s="2">
        <v>14.452999999999999</v>
      </c>
      <c r="D66" s="4" t="s">
        <v>4</v>
      </c>
    </row>
    <row r="67" spans="1:4" x14ac:dyDescent="0.25">
      <c r="A67" s="7">
        <v>66</v>
      </c>
      <c r="B67" s="2">
        <v>4.3659999999999997</v>
      </c>
      <c r="C67" s="2">
        <v>11.593</v>
      </c>
      <c r="D67" s="4" t="s">
        <v>3</v>
      </c>
    </row>
    <row r="68" spans="1:4" x14ac:dyDescent="0.25">
      <c r="A68" s="7">
        <v>67</v>
      </c>
      <c r="B68" s="2">
        <v>6.23</v>
      </c>
      <c r="C68" s="2">
        <v>15.506</v>
      </c>
      <c r="D68" s="4" t="s">
        <v>3</v>
      </c>
    </row>
    <row r="69" spans="1:4" x14ac:dyDescent="0.25">
      <c r="A69" s="7">
        <v>68</v>
      </c>
      <c r="B69" s="2">
        <v>9.0809999999999995</v>
      </c>
      <c r="C69" s="2">
        <v>14.083</v>
      </c>
      <c r="D69" s="4" t="s">
        <v>3</v>
      </c>
    </row>
    <row r="70" spans="1:4" x14ac:dyDescent="0.25">
      <c r="A70" s="7">
        <v>69</v>
      </c>
      <c r="B70" s="2">
        <v>5.3129999999999997</v>
      </c>
      <c r="C70" s="2">
        <v>10.365</v>
      </c>
      <c r="D70" s="4" t="s">
        <v>3</v>
      </c>
    </row>
    <row r="71" spans="1:4" x14ac:dyDescent="0.25">
      <c r="A71" s="7">
        <v>70</v>
      </c>
      <c r="B71" s="2">
        <v>5.7610000000000001</v>
      </c>
      <c r="C71" s="2">
        <v>12.804</v>
      </c>
      <c r="D71" s="4" t="s">
        <v>3</v>
      </c>
    </row>
    <row r="72" spans="1:4" x14ac:dyDescent="0.25">
      <c r="A72" s="7">
        <v>71</v>
      </c>
      <c r="B72" s="2">
        <v>6.5330000000000004</v>
      </c>
      <c r="C72" s="2">
        <v>16.172999999999998</v>
      </c>
      <c r="D72" s="4" t="s">
        <v>3</v>
      </c>
    </row>
    <row r="73" spans="1:4" x14ac:dyDescent="0.25">
      <c r="A73" s="7">
        <v>72</v>
      </c>
      <c r="B73" s="2">
        <v>17.259</v>
      </c>
      <c r="C73" s="2">
        <v>12.394</v>
      </c>
      <c r="D73" s="4" t="s">
        <v>4</v>
      </c>
    </row>
    <row r="74" spans="1:4" x14ac:dyDescent="0.25">
      <c r="A74" s="7">
        <v>73</v>
      </c>
      <c r="B74" s="2">
        <v>15.64</v>
      </c>
      <c r="C74" s="2">
        <v>8.4580000000000002</v>
      </c>
      <c r="D74" s="4" t="s">
        <v>4</v>
      </c>
    </row>
    <row r="75" spans="1:4" x14ac:dyDescent="0.25">
      <c r="A75" s="7">
        <v>74</v>
      </c>
      <c r="B75" s="2">
        <v>10.71</v>
      </c>
      <c r="C75" s="2">
        <v>12.209</v>
      </c>
      <c r="D75" s="4" t="s">
        <v>3</v>
      </c>
    </row>
    <row r="76" spans="1:4" x14ac:dyDescent="0.25">
      <c r="A76" s="7">
        <v>75</v>
      </c>
      <c r="B76" s="2">
        <v>14.273999999999999</v>
      </c>
      <c r="C76" s="2">
        <v>9.0419999999999998</v>
      </c>
      <c r="D76" s="4" t="s">
        <v>4</v>
      </c>
    </row>
    <row r="77" spans="1:4" x14ac:dyDescent="0.25">
      <c r="A77" s="7">
        <v>76</v>
      </c>
      <c r="B77" s="2">
        <v>9.4450000000000003</v>
      </c>
      <c r="C77" s="2">
        <v>15.393000000000001</v>
      </c>
      <c r="D77" s="4" t="s">
        <v>3</v>
      </c>
    </row>
    <row r="78" spans="1:4" x14ac:dyDescent="0.25">
      <c r="A78" s="7">
        <v>77</v>
      </c>
      <c r="B78" s="2">
        <v>17.303999999999998</v>
      </c>
      <c r="C78" s="2">
        <v>9.85</v>
      </c>
      <c r="D78" s="4" t="s">
        <v>4</v>
      </c>
    </row>
    <row r="79" spans="1:4" x14ac:dyDescent="0.25">
      <c r="A79" s="7">
        <v>78</v>
      </c>
      <c r="B79" s="2">
        <v>5.4660000000000002</v>
      </c>
      <c r="C79" s="2">
        <v>8.6590000000000007</v>
      </c>
      <c r="D79" s="4" t="s">
        <v>3</v>
      </c>
    </row>
    <row r="80" spans="1:4" x14ac:dyDescent="0.25">
      <c r="A80" s="7">
        <v>79</v>
      </c>
      <c r="B80" s="2">
        <v>9.6259999999999994</v>
      </c>
      <c r="C80" s="2">
        <v>16.117999999999999</v>
      </c>
      <c r="D80" s="4" t="s">
        <v>3</v>
      </c>
    </row>
    <row r="81" spans="1:4" x14ac:dyDescent="0.25">
      <c r="A81" s="7">
        <v>80</v>
      </c>
      <c r="B81" s="2">
        <v>12.968999999999999</v>
      </c>
      <c r="C81" s="2">
        <v>17.661000000000001</v>
      </c>
      <c r="D81" s="4" t="s">
        <v>3</v>
      </c>
    </row>
    <row r="82" spans="1:4" x14ac:dyDescent="0.25">
      <c r="A82" s="7">
        <v>81</v>
      </c>
      <c r="B82" s="2">
        <v>10.224</v>
      </c>
      <c r="C82" s="2">
        <v>14.987</v>
      </c>
      <c r="D82" s="4" t="s">
        <v>3</v>
      </c>
    </row>
    <row r="83" spans="1:4" x14ac:dyDescent="0.25">
      <c r="A83" s="7">
        <v>82</v>
      </c>
      <c r="B83" s="2">
        <v>10.691000000000001</v>
      </c>
      <c r="C83" s="2">
        <v>13.098000000000001</v>
      </c>
      <c r="D83" s="4" t="s">
        <v>3</v>
      </c>
    </row>
    <row r="84" spans="1:4" x14ac:dyDescent="0.25">
      <c r="A84" s="7">
        <v>83</v>
      </c>
      <c r="B84" s="2">
        <v>15.28</v>
      </c>
      <c r="C84" s="2">
        <v>12.255000000000001</v>
      </c>
      <c r="D84" s="4" t="s">
        <v>4</v>
      </c>
    </row>
    <row r="85" spans="1:4" x14ac:dyDescent="0.25">
      <c r="A85" s="7">
        <v>84</v>
      </c>
      <c r="B85" s="2">
        <v>9.5229999999999997</v>
      </c>
      <c r="C85" s="2">
        <v>13.768000000000001</v>
      </c>
      <c r="D85" s="4" t="s">
        <v>3</v>
      </c>
    </row>
    <row r="86" spans="1:4" x14ac:dyDescent="0.25">
      <c r="A86" s="7">
        <v>85</v>
      </c>
      <c r="B86" s="2">
        <v>10.504</v>
      </c>
      <c r="C86" s="2">
        <v>13.263999999999999</v>
      </c>
      <c r="D86" s="4" t="s">
        <v>3</v>
      </c>
    </row>
    <row r="87" spans="1:4" x14ac:dyDescent="0.25">
      <c r="A87" s="7">
        <v>86</v>
      </c>
      <c r="B87" s="2">
        <v>4.6879999999999997</v>
      </c>
      <c r="C87" s="2">
        <v>12.64</v>
      </c>
      <c r="D87" s="4" t="s">
        <v>3</v>
      </c>
    </row>
    <row r="88" spans="1:4" x14ac:dyDescent="0.25">
      <c r="A88" s="7">
        <v>87</v>
      </c>
      <c r="B88" s="2">
        <v>3.7469999999999999</v>
      </c>
      <c r="C88" s="2">
        <v>14.444000000000001</v>
      </c>
      <c r="D88" s="4" t="s">
        <v>3</v>
      </c>
    </row>
    <row r="89" spans="1:4" x14ac:dyDescent="0.25">
      <c r="A89" s="7">
        <v>88</v>
      </c>
      <c r="B89" s="2">
        <v>9.7989999999999995</v>
      </c>
      <c r="C89" s="2">
        <v>14.005000000000001</v>
      </c>
      <c r="D89" s="4" t="s">
        <v>3</v>
      </c>
    </row>
    <row r="90" spans="1:4" x14ac:dyDescent="0.25">
      <c r="A90" s="7">
        <v>89</v>
      </c>
      <c r="B90" s="2">
        <v>9.1720000000000006</v>
      </c>
      <c r="C90" s="2">
        <v>12.598000000000001</v>
      </c>
      <c r="D90" s="4" t="s">
        <v>3</v>
      </c>
    </row>
    <row r="91" spans="1:4" x14ac:dyDescent="0.25">
      <c r="A91" s="7">
        <v>90</v>
      </c>
      <c r="B91" s="2">
        <v>11.412000000000001</v>
      </c>
      <c r="C91" s="2">
        <v>9.9730000000000008</v>
      </c>
      <c r="D91" s="4" t="s">
        <v>3</v>
      </c>
    </row>
    <row r="92" spans="1:4" x14ac:dyDescent="0.25">
      <c r="A92" s="7">
        <v>91</v>
      </c>
      <c r="B92" s="2">
        <v>14.864000000000001</v>
      </c>
      <c r="C92" s="2">
        <v>15.342000000000001</v>
      </c>
      <c r="D92" s="4" t="s">
        <v>4</v>
      </c>
    </row>
    <row r="93" spans="1:4" x14ac:dyDescent="0.25">
      <c r="A93" s="7">
        <v>92</v>
      </c>
      <c r="B93" s="2">
        <v>6.1390000000000002</v>
      </c>
      <c r="C93" s="2">
        <v>9.4130000000000003</v>
      </c>
      <c r="D93" s="4" t="s">
        <v>3</v>
      </c>
    </row>
    <row r="94" spans="1:4" x14ac:dyDescent="0.25">
      <c r="A94" s="7">
        <v>93</v>
      </c>
      <c r="B94" s="2">
        <v>4.3280000000000003</v>
      </c>
      <c r="C94" s="2">
        <v>11.601000000000001</v>
      </c>
      <c r="D94" s="4" t="s">
        <v>3</v>
      </c>
    </row>
    <row r="95" spans="1:4" x14ac:dyDescent="0.25">
      <c r="A95" s="7">
        <v>94</v>
      </c>
      <c r="B95" s="2">
        <v>3.294</v>
      </c>
      <c r="C95" s="2">
        <v>17.376999999999999</v>
      </c>
      <c r="D95" s="4" t="s">
        <v>3</v>
      </c>
    </row>
    <row r="96" spans="1:4" x14ac:dyDescent="0.25">
      <c r="A96" s="7">
        <v>95</v>
      </c>
      <c r="B96" s="2">
        <v>11.442</v>
      </c>
      <c r="C96" s="2">
        <v>15.276</v>
      </c>
      <c r="D96" s="4" t="s">
        <v>3</v>
      </c>
    </row>
    <row r="97" spans="1:4" x14ac:dyDescent="0.25">
      <c r="A97" s="7">
        <v>96</v>
      </c>
      <c r="B97" s="2">
        <v>15.786</v>
      </c>
      <c r="C97" s="2">
        <v>11.334</v>
      </c>
      <c r="D97" s="4" t="s">
        <v>4</v>
      </c>
    </row>
    <row r="98" spans="1:4" x14ac:dyDescent="0.25">
      <c r="A98" s="7">
        <v>97</v>
      </c>
      <c r="B98" s="2">
        <v>14.044</v>
      </c>
      <c r="C98" s="2">
        <v>11.635</v>
      </c>
      <c r="D98" s="4" t="s">
        <v>4</v>
      </c>
    </row>
    <row r="99" spans="1:4" x14ac:dyDescent="0.25">
      <c r="A99" s="7">
        <v>98</v>
      </c>
      <c r="B99" s="2">
        <v>9.2240000000000002</v>
      </c>
      <c r="C99" s="2">
        <v>13.778</v>
      </c>
      <c r="D99" s="4" t="s">
        <v>3</v>
      </c>
    </row>
    <row r="100" spans="1:4" x14ac:dyDescent="0.25">
      <c r="A100" s="7">
        <v>99</v>
      </c>
      <c r="B100" s="2">
        <v>4.49</v>
      </c>
      <c r="C100" s="2">
        <v>11.404999999999999</v>
      </c>
      <c r="D100" s="4" t="s">
        <v>3</v>
      </c>
    </row>
    <row r="101" spans="1:4" x14ac:dyDescent="0.25">
      <c r="A101" s="7">
        <v>100</v>
      </c>
      <c r="B101" s="2">
        <v>9.9260000000000002</v>
      </c>
      <c r="C101" s="2">
        <v>11.256</v>
      </c>
      <c r="D101" s="4" t="s">
        <v>3</v>
      </c>
    </row>
    <row r="102" spans="1:4" x14ac:dyDescent="0.25">
      <c r="A102" s="7">
        <v>101</v>
      </c>
      <c r="B102" s="2">
        <v>9.6579999999999995</v>
      </c>
      <c r="C102" s="2">
        <v>12.532999999999999</v>
      </c>
      <c r="D102" s="4" t="s">
        <v>3</v>
      </c>
    </row>
    <row r="103" spans="1:4" x14ac:dyDescent="0.25">
      <c r="A103" s="7">
        <v>102</v>
      </c>
      <c r="B103" s="2">
        <v>4.1870000000000003</v>
      </c>
      <c r="C103" s="2">
        <v>8.1839999999999993</v>
      </c>
      <c r="D103" s="4" t="s">
        <v>3</v>
      </c>
    </row>
    <row r="104" spans="1:4" x14ac:dyDescent="0.25">
      <c r="A104" s="7">
        <v>103</v>
      </c>
      <c r="B104" s="2">
        <v>10.125</v>
      </c>
      <c r="C104" s="2">
        <v>13.691000000000001</v>
      </c>
      <c r="D104" s="4" t="s">
        <v>3</v>
      </c>
    </row>
    <row r="105" spans="1:4" x14ac:dyDescent="0.25">
      <c r="A105" s="7">
        <v>104</v>
      </c>
      <c r="B105" s="2">
        <v>3.835</v>
      </c>
      <c r="C105" s="2">
        <v>14.752000000000001</v>
      </c>
      <c r="D105" s="4" t="s">
        <v>3</v>
      </c>
    </row>
    <row r="106" spans="1:4" x14ac:dyDescent="0.25">
      <c r="A106" s="7">
        <v>105</v>
      </c>
      <c r="B106" s="2">
        <v>15.157</v>
      </c>
      <c r="C106" s="2">
        <v>13.08</v>
      </c>
      <c r="D106" s="4" t="s">
        <v>4</v>
      </c>
    </row>
    <row r="107" spans="1:4" x14ac:dyDescent="0.25">
      <c r="A107" s="7">
        <v>106</v>
      </c>
      <c r="B107" s="2">
        <v>10.845000000000001</v>
      </c>
      <c r="C107" s="2">
        <v>10.475</v>
      </c>
      <c r="D107" s="4" t="s">
        <v>3</v>
      </c>
    </row>
    <row r="108" spans="1:4" x14ac:dyDescent="0.25">
      <c r="A108" s="7">
        <v>107</v>
      </c>
      <c r="B108" s="2">
        <v>5.2080000000000002</v>
      </c>
      <c r="C108" s="2">
        <v>14.942</v>
      </c>
      <c r="D108" s="4" t="s">
        <v>3</v>
      </c>
    </row>
    <row r="109" spans="1:4" x14ac:dyDescent="0.25">
      <c r="A109" s="7">
        <v>108</v>
      </c>
      <c r="B109" s="2">
        <v>9.3970000000000002</v>
      </c>
      <c r="C109" s="2">
        <v>11.207000000000001</v>
      </c>
      <c r="D109" s="4" t="s">
        <v>3</v>
      </c>
    </row>
    <row r="110" spans="1:4" x14ac:dyDescent="0.25">
      <c r="A110" s="7">
        <v>109</v>
      </c>
      <c r="B110" s="2">
        <v>14.601000000000001</v>
      </c>
      <c r="C110" s="2">
        <v>13.425000000000001</v>
      </c>
      <c r="D110" s="4" t="s">
        <v>4</v>
      </c>
    </row>
    <row r="111" spans="1:4" x14ac:dyDescent="0.25">
      <c r="A111" s="7">
        <v>110</v>
      </c>
      <c r="B111" s="2">
        <v>4.1120000000000001</v>
      </c>
      <c r="C111" s="2">
        <v>7.548</v>
      </c>
      <c r="D111" s="4" t="s">
        <v>3</v>
      </c>
    </row>
    <row r="112" spans="1:4" x14ac:dyDescent="0.25">
      <c r="A112" s="7">
        <v>111</v>
      </c>
      <c r="B112" s="2">
        <v>5.9790000000000001</v>
      </c>
      <c r="C112" s="2">
        <v>18.102</v>
      </c>
      <c r="D112" s="4" t="s">
        <v>3</v>
      </c>
    </row>
    <row r="113" spans="1:4" x14ac:dyDescent="0.25">
      <c r="A113" s="7">
        <v>112</v>
      </c>
      <c r="B113" s="2">
        <v>14.631</v>
      </c>
      <c r="C113" s="2">
        <v>11.901999999999999</v>
      </c>
      <c r="D113" s="4" t="s">
        <v>4</v>
      </c>
    </row>
    <row r="114" spans="1:4" x14ac:dyDescent="0.25">
      <c r="A114" s="7">
        <v>113</v>
      </c>
      <c r="B114" s="2">
        <v>15.141999999999999</v>
      </c>
      <c r="C114" s="2">
        <v>11.702</v>
      </c>
      <c r="D114" s="4" t="s">
        <v>4</v>
      </c>
    </row>
    <row r="115" spans="1:4" x14ac:dyDescent="0.25">
      <c r="A115" s="7">
        <v>114</v>
      </c>
      <c r="B115" s="2">
        <v>10.468999999999999</v>
      </c>
      <c r="C115" s="2">
        <v>9.4960000000000004</v>
      </c>
      <c r="D115" s="4" t="s">
        <v>3</v>
      </c>
    </row>
    <row r="116" spans="1:4" x14ac:dyDescent="0.25">
      <c r="A116" s="7">
        <v>115</v>
      </c>
      <c r="B116" s="2">
        <v>15.426</v>
      </c>
      <c r="C116" s="2">
        <v>14.192</v>
      </c>
      <c r="D116" s="4" t="s">
        <v>4</v>
      </c>
    </row>
    <row r="117" spans="1:4" x14ac:dyDescent="0.25">
      <c r="A117" s="7">
        <v>116</v>
      </c>
      <c r="B117" s="2">
        <v>5.3559999999999999</v>
      </c>
      <c r="C117" s="2">
        <v>14.266</v>
      </c>
      <c r="D117" s="4" t="s">
        <v>3</v>
      </c>
    </row>
    <row r="118" spans="1:4" x14ac:dyDescent="0.25">
      <c r="A118" s="7">
        <v>117</v>
      </c>
      <c r="B118" s="2">
        <v>16.152000000000001</v>
      </c>
      <c r="C118" s="2">
        <v>15.199</v>
      </c>
      <c r="D118" s="4" t="s">
        <v>4</v>
      </c>
    </row>
    <row r="119" spans="1:4" x14ac:dyDescent="0.25">
      <c r="A119" s="7">
        <v>118</v>
      </c>
      <c r="B119" s="2">
        <v>3.37</v>
      </c>
      <c r="C119" s="2">
        <v>13.657</v>
      </c>
      <c r="D119" s="4" t="s">
        <v>3</v>
      </c>
    </row>
    <row r="120" spans="1:4" x14ac:dyDescent="0.25">
      <c r="A120" s="7">
        <v>119</v>
      </c>
      <c r="B120" s="2">
        <v>14.308</v>
      </c>
      <c r="C120" s="2">
        <v>16.341000000000001</v>
      </c>
      <c r="D120" s="4" t="s">
        <v>4</v>
      </c>
    </row>
    <row r="121" spans="1:4" x14ac:dyDescent="0.25">
      <c r="A121" s="7">
        <v>120</v>
      </c>
      <c r="B121" s="2">
        <v>4.8970000000000002</v>
      </c>
      <c r="C121" s="2">
        <v>13.526</v>
      </c>
      <c r="D121" s="4" t="s">
        <v>3</v>
      </c>
    </row>
    <row r="122" spans="1:4" x14ac:dyDescent="0.25">
      <c r="A122" s="7">
        <v>121</v>
      </c>
      <c r="B122" s="2">
        <v>11.787000000000001</v>
      </c>
      <c r="C122" s="2">
        <v>14.271000000000001</v>
      </c>
      <c r="D122" s="4" t="s">
        <v>3</v>
      </c>
    </row>
    <row r="123" spans="1:4" x14ac:dyDescent="0.25">
      <c r="A123" s="7">
        <v>122</v>
      </c>
      <c r="B123" s="2">
        <v>14.363</v>
      </c>
      <c r="C123" s="2">
        <v>11.507</v>
      </c>
      <c r="D123" s="4" t="s">
        <v>4</v>
      </c>
    </row>
    <row r="124" spans="1:4" x14ac:dyDescent="0.25">
      <c r="A124" s="7">
        <v>123</v>
      </c>
      <c r="B124" s="2">
        <v>6.1790000000000003</v>
      </c>
      <c r="C124" s="2">
        <v>12.05</v>
      </c>
      <c r="D124" s="4" t="s">
        <v>3</v>
      </c>
    </row>
    <row r="125" spans="1:4" x14ac:dyDescent="0.25">
      <c r="A125" s="7">
        <v>124</v>
      </c>
      <c r="B125" s="2">
        <v>9.5169999999999995</v>
      </c>
      <c r="C125" s="2">
        <v>8.3309999999999995</v>
      </c>
      <c r="D125" s="4" t="s">
        <v>3</v>
      </c>
    </row>
    <row r="126" spans="1:4" x14ac:dyDescent="0.25">
      <c r="A126" s="7">
        <v>125</v>
      </c>
      <c r="B126" s="2">
        <v>9.9710000000000001</v>
      </c>
      <c r="C126" s="2">
        <v>10.31</v>
      </c>
      <c r="D126" s="4" t="s">
        <v>3</v>
      </c>
    </row>
    <row r="127" spans="1:4" x14ac:dyDescent="0.25">
      <c r="A127" s="7">
        <v>126</v>
      </c>
      <c r="B127" s="2">
        <v>16.100000000000001</v>
      </c>
      <c r="C127" s="2">
        <v>14.138</v>
      </c>
      <c r="D127" s="4" t="s">
        <v>4</v>
      </c>
    </row>
    <row r="128" spans="1:4" x14ac:dyDescent="0.25">
      <c r="A128" s="7">
        <v>127</v>
      </c>
      <c r="B128" s="2">
        <v>4.1050000000000004</v>
      </c>
      <c r="C128" s="2">
        <v>13.467000000000001</v>
      </c>
      <c r="D128" s="4" t="s">
        <v>3</v>
      </c>
    </row>
    <row r="129" spans="1:4" x14ac:dyDescent="0.25">
      <c r="A129" s="7">
        <v>128</v>
      </c>
      <c r="B129" s="2">
        <v>15.69</v>
      </c>
      <c r="C129" s="2">
        <v>15.755000000000001</v>
      </c>
      <c r="D129" s="4" t="s">
        <v>4</v>
      </c>
    </row>
    <row r="130" spans="1:4" x14ac:dyDescent="0.25">
      <c r="A130" s="7">
        <v>129</v>
      </c>
      <c r="B130" s="2">
        <v>4.1289999999999996</v>
      </c>
      <c r="C130" s="2">
        <v>11.053000000000001</v>
      </c>
      <c r="D130" s="4" t="s">
        <v>3</v>
      </c>
    </row>
    <row r="131" spans="1:4" x14ac:dyDescent="0.25">
      <c r="A131" s="7">
        <v>130</v>
      </c>
      <c r="B131" s="2">
        <v>10.297000000000001</v>
      </c>
      <c r="C131" s="2">
        <v>10.451000000000001</v>
      </c>
      <c r="D131" s="4" t="s">
        <v>3</v>
      </c>
    </row>
    <row r="132" spans="1:4" x14ac:dyDescent="0.25">
      <c r="A132" s="7">
        <v>131</v>
      </c>
      <c r="B132" s="2">
        <v>10.643000000000001</v>
      </c>
      <c r="C132" s="2">
        <v>11.279</v>
      </c>
      <c r="D132" s="4" t="s">
        <v>3</v>
      </c>
    </row>
    <row r="133" spans="1:4" x14ac:dyDescent="0.25">
      <c r="A133" s="7">
        <v>132</v>
      </c>
      <c r="B133" s="2">
        <v>8.8819999999999997</v>
      </c>
      <c r="C133" s="2">
        <v>13.324</v>
      </c>
      <c r="D133" s="4" t="s">
        <v>3</v>
      </c>
    </row>
    <row r="134" spans="1:4" x14ac:dyDescent="0.25">
      <c r="A134" s="7">
        <v>133</v>
      </c>
      <c r="B134" s="2">
        <v>14.055999999999999</v>
      </c>
      <c r="C134" s="2">
        <v>11.475</v>
      </c>
      <c r="D134" s="4" t="s">
        <v>4</v>
      </c>
    </row>
    <row r="135" spans="1:4" x14ac:dyDescent="0.25">
      <c r="A135" s="7">
        <v>134</v>
      </c>
      <c r="B135" s="2">
        <v>14.691000000000001</v>
      </c>
      <c r="C135" s="2">
        <v>8.31</v>
      </c>
      <c r="D135" s="4" t="s">
        <v>4</v>
      </c>
    </row>
    <row r="136" spans="1:4" x14ac:dyDescent="0.25">
      <c r="A136" s="7">
        <v>135</v>
      </c>
      <c r="B136" s="2">
        <v>14.457000000000001</v>
      </c>
      <c r="C136" s="2">
        <v>13.54</v>
      </c>
      <c r="D136" s="4" t="s">
        <v>4</v>
      </c>
    </row>
    <row r="137" spans="1:4" x14ac:dyDescent="0.25">
      <c r="A137" s="7">
        <v>136</v>
      </c>
      <c r="B137" s="2">
        <v>6.4939999999999998</v>
      </c>
      <c r="C137" s="2">
        <v>11.987</v>
      </c>
      <c r="D137" s="4" t="s">
        <v>3</v>
      </c>
    </row>
    <row r="138" spans="1:4" x14ac:dyDescent="0.25">
      <c r="A138" s="7">
        <v>137</v>
      </c>
      <c r="B138" s="2">
        <v>10.579000000000001</v>
      </c>
      <c r="C138" s="2">
        <v>14.044</v>
      </c>
      <c r="D138" s="4" t="s">
        <v>3</v>
      </c>
    </row>
    <row r="139" spans="1:4" x14ac:dyDescent="0.25">
      <c r="A139" s="7">
        <v>138</v>
      </c>
      <c r="B139" s="2">
        <v>9.423</v>
      </c>
      <c r="C139" s="2">
        <v>13.510999999999999</v>
      </c>
      <c r="D139" s="4" t="s">
        <v>3</v>
      </c>
    </row>
    <row r="140" spans="1:4" x14ac:dyDescent="0.25">
      <c r="A140" s="7">
        <v>139</v>
      </c>
      <c r="B140" s="2">
        <v>10.461</v>
      </c>
      <c r="C140" s="2">
        <v>14.228999999999999</v>
      </c>
      <c r="D140" s="4" t="s">
        <v>3</v>
      </c>
    </row>
    <row r="141" spans="1:4" x14ac:dyDescent="0.25">
      <c r="A141" s="7">
        <v>140</v>
      </c>
      <c r="B141" s="2">
        <v>4.093</v>
      </c>
      <c r="C141" s="2">
        <v>12.63</v>
      </c>
      <c r="D141" s="4" t="s">
        <v>3</v>
      </c>
    </row>
    <row r="142" spans="1:4" x14ac:dyDescent="0.25">
      <c r="A142" s="7">
        <v>141</v>
      </c>
      <c r="B142" s="2">
        <v>9.0129999999999999</v>
      </c>
      <c r="C142" s="2">
        <v>11.635</v>
      </c>
      <c r="D142" s="4" t="s">
        <v>3</v>
      </c>
    </row>
    <row r="143" spans="1:4" x14ac:dyDescent="0.25">
      <c r="A143" s="7">
        <v>142</v>
      </c>
      <c r="B143" s="2">
        <v>10.891</v>
      </c>
      <c r="C143" s="2">
        <v>13.093999999999999</v>
      </c>
      <c r="D143" s="4" t="s">
        <v>3</v>
      </c>
    </row>
    <row r="144" spans="1:4" x14ac:dyDescent="0.25">
      <c r="A144" s="7">
        <v>143</v>
      </c>
      <c r="B144" s="2">
        <v>9.3539999999999992</v>
      </c>
      <c r="C144" s="2">
        <v>16.081</v>
      </c>
      <c r="D144" s="4" t="s">
        <v>3</v>
      </c>
    </row>
    <row r="145" spans="1:4" x14ac:dyDescent="0.25">
      <c r="A145" s="7">
        <v>144</v>
      </c>
      <c r="B145" s="2">
        <v>3.9510000000000001</v>
      </c>
      <c r="C145" s="2">
        <v>8.9499999999999993</v>
      </c>
      <c r="D145" s="4" t="s">
        <v>3</v>
      </c>
    </row>
    <row r="146" spans="1:4" x14ac:dyDescent="0.25">
      <c r="A146" s="7">
        <v>145</v>
      </c>
      <c r="B146" s="2">
        <v>5.95</v>
      </c>
      <c r="C146" s="2">
        <v>12.122</v>
      </c>
      <c r="D146" s="4" t="s">
        <v>3</v>
      </c>
    </row>
    <row r="147" spans="1:4" x14ac:dyDescent="0.25">
      <c r="A147" s="7">
        <v>146</v>
      </c>
      <c r="B147" s="2">
        <v>7.27</v>
      </c>
      <c r="C147" s="2">
        <v>8.8640000000000008</v>
      </c>
      <c r="D147" s="4" t="s">
        <v>3</v>
      </c>
    </row>
    <row r="148" spans="1:4" x14ac:dyDescent="0.25">
      <c r="A148" s="7">
        <v>147</v>
      </c>
      <c r="B148" s="2">
        <v>5.0110000000000001</v>
      </c>
      <c r="C148" s="2">
        <v>16.965</v>
      </c>
      <c r="D148" s="4" t="s">
        <v>3</v>
      </c>
    </row>
    <row r="149" spans="1:4" x14ac:dyDescent="0.25">
      <c r="A149" s="7">
        <v>148</v>
      </c>
      <c r="B149" s="2">
        <v>10.712</v>
      </c>
      <c r="C149" s="2">
        <v>12.664</v>
      </c>
      <c r="D149" s="4" t="s">
        <v>3</v>
      </c>
    </row>
    <row r="150" spans="1:4" x14ac:dyDescent="0.25">
      <c r="A150" s="7">
        <v>149</v>
      </c>
      <c r="B150" s="2">
        <v>10.282</v>
      </c>
      <c r="C150" s="2">
        <v>10.439</v>
      </c>
      <c r="D150" s="4" t="s">
        <v>3</v>
      </c>
    </row>
    <row r="151" spans="1:4" x14ac:dyDescent="0.25">
      <c r="A151" s="7">
        <v>150</v>
      </c>
      <c r="B151" s="2">
        <v>3.3860000000000001</v>
      </c>
      <c r="C151" s="2">
        <v>11.968</v>
      </c>
      <c r="D151" s="4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1"/>
  <sheetViews>
    <sheetView workbookViewId="0"/>
  </sheetViews>
  <sheetFormatPr baseColWidth="10" defaultColWidth="9.140625" defaultRowHeight="15" x14ac:dyDescent="0.25"/>
  <cols>
    <col min="1" max="1" width="11.42578125" style="7"/>
    <col min="2" max="3" width="10.5703125" bestFit="1" customWidth="1"/>
  </cols>
  <sheetData>
    <row r="1" spans="1:3" x14ac:dyDescent="0.25">
      <c r="A1" s="6" t="s">
        <v>5</v>
      </c>
      <c r="B1" s="1" t="s">
        <v>0</v>
      </c>
      <c r="C1" s="1" t="s">
        <v>1</v>
      </c>
    </row>
    <row r="2" spans="1:3" x14ac:dyDescent="0.25">
      <c r="A2" s="7">
        <v>1</v>
      </c>
      <c r="B2" s="2">
        <v>9.25</v>
      </c>
      <c r="C2" s="2">
        <v>9.6039999999999992</v>
      </c>
    </row>
    <row r="3" spans="1:3" x14ac:dyDescent="0.25">
      <c r="A3" s="7">
        <v>2</v>
      </c>
      <c r="B3" s="2">
        <v>16.494</v>
      </c>
      <c r="C3" s="2">
        <v>7.3250000000000002</v>
      </c>
    </row>
    <row r="4" spans="1:3" x14ac:dyDescent="0.25">
      <c r="A4" s="7">
        <v>3</v>
      </c>
      <c r="B4" s="2">
        <v>9.1199999999999992</v>
      </c>
      <c r="C4" s="2">
        <v>16.143999999999998</v>
      </c>
    </row>
    <row r="5" spans="1:3" x14ac:dyDescent="0.25">
      <c r="A5" s="7">
        <v>4</v>
      </c>
      <c r="B5" s="2">
        <v>4.4889999999999999</v>
      </c>
      <c r="C5" s="2">
        <v>9.548</v>
      </c>
    </row>
    <row r="6" spans="1:3" x14ac:dyDescent="0.25">
      <c r="A6" s="7">
        <v>5</v>
      </c>
      <c r="B6" s="2">
        <v>5.8639999999999999</v>
      </c>
      <c r="C6" s="2">
        <v>10.645</v>
      </c>
    </row>
    <row r="7" spans="1:3" x14ac:dyDescent="0.25">
      <c r="A7" s="7">
        <v>6</v>
      </c>
      <c r="B7" s="2">
        <v>9.4789999999999992</v>
      </c>
      <c r="C7" s="2">
        <v>12.218999999999999</v>
      </c>
    </row>
    <row r="8" spans="1:3" x14ac:dyDescent="0.25">
      <c r="A8" s="7">
        <v>7</v>
      </c>
      <c r="B8" s="2">
        <v>5.444</v>
      </c>
      <c r="C8" s="2">
        <v>13.334</v>
      </c>
    </row>
    <row r="9" spans="1:3" x14ac:dyDescent="0.25">
      <c r="A9" s="7">
        <v>8</v>
      </c>
      <c r="B9" s="2">
        <v>15.523999999999999</v>
      </c>
      <c r="C9" s="2">
        <v>12.721</v>
      </c>
    </row>
    <row r="10" spans="1:3" x14ac:dyDescent="0.25">
      <c r="A10" s="7">
        <v>9</v>
      </c>
      <c r="B10" s="2">
        <v>4.6130000000000004</v>
      </c>
      <c r="C10" s="2">
        <v>11.744</v>
      </c>
    </row>
    <row r="11" spans="1:3" x14ac:dyDescent="0.25">
      <c r="A11" s="7">
        <v>10</v>
      </c>
      <c r="B11" s="2">
        <v>5.0670000000000002</v>
      </c>
      <c r="C11" s="2">
        <v>13.256</v>
      </c>
    </row>
    <row r="12" spans="1:3" x14ac:dyDescent="0.25">
      <c r="A12" s="7">
        <v>11</v>
      </c>
      <c r="B12" s="2">
        <v>11.401</v>
      </c>
      <c r="C12" s="2">
        <v>14.199</v>
      </c>
    </row>
    <row r="13" spans="1:3" x14ac:dyDescent="0.25">
      <c r="A13" s="7">
        <v>12</v>
      </c>
      <c r="B13" s="2">
        <v>14.983000000000001</v>
      </c>
      <c r="C13" s="2">
        <v>13.448</v>
      </c>
    </row>
    <row r="14" spans="1:3" x14ac:dyDescent="0.25">
      <c r="A14" s="7">
        <v>13</v>
      </c>
      <c r="B14" s="2">
        <v>4.9720000000000004</v>
      </c>
      <c r="C14" s="2">
        <v>13.571</v>
      </c>
    </row>
    <row r="15" spans="1:3" x14ac:dyDescent="0.25">
      <c r="A15" s="7">
        <v>14</v>
      </c>
      <c r="B15" s="2">
        <v>2.4470000000000001</v>
      </c>
      <c r="C15" s="2">
        <v>14.134</v>
      </c>
    </row>
    <row r="16" spans="1:3" x14ac:dyDescent="0.25">
      <c r="A16" s="7">
        <v>15</v>
      </c>
      <c r="B16" s="2">
        <v>5.1550000000000002</v>
      </c>
      <c r="C16" s="2">
        <v>13.445</v>
      </c>
    </row>
    <row r="17" spans="1:3" x14ac:dyDescent="0.25">
      <c r="A17" s="7">
        <v>16</v>
      </c>
      <c r="B17" s="2">
        <v>14.348000000000001</v>
      </c>
      <c r="C17" s="2">
        <v>11.523</v>
      </c>
    </row>
    <row r="18" spans="1:3" x14ac:dyDescent="0.25">
      <c r="A18" s="7">
        <v>17</v>
      </c>
      <c r="B18" s="2">
        <v>15.398999999999999</v>
      </c>
      <c r="C18" s="2">
        <v>5.569</v>
      </c>
    </row>
    <row r="19" spans="1:3" x14ac:dyDescent="0.25">
      <c r="A19" s="7">
        <v>18</v>
      </c>
      <c r="B19" s="2">
        <v>14.867000000000001</v>
      </c>
      <c r="C19" s="2">
        <v>11.756</v>
      </c>
    </row>
    <row r="20" spans="1:3" x14ac:dyDescent="0.25">
      <c r="A20" s="7">
        <v>19</v>
      </c>
      <c r="B20" s="2">
        <v>9.4939999999999998</v>
      </c>
      <c r="C20" s="2">
        <v>12.56</v>
      </c>
    </row>
    <row r="21" spans="1:3" x14ac:dyDescent="0.25">
      <c r="A21" s="7">
        <v>20</v>
      </c>
      <c r="B21" s="2">
        <v>15.494</v>
      </c>
      <c r="C21" s="2">
        <v>12.21</v>
      </c>
    </row>
    <row r="22" spans="1:3" x14ac:dyDescent="0.25">
      <c r="A22" s="7">
        <v>21</v>
      </c>
      <c r="B22" s="2">
        <v>14.689</v>
      </c>
      <c r="C22" s="2">
        <v>12.744</v>
      </c>
    </row>
    <row r="23" spans="1:3" x14ac:dyDescent="0.25">
      <c r="A23" s="7">
        <v>22</v>
      </c>
      <c r="B23" s="2">
        <v>9.1389999999999993</v>
      </c>
      <c r="C23" s="2">
        <v>11.679</v>
      </c>
    </row>
    <row r="24" spans="1:3" x14ac:dyDescent="0.25">
      <c r="A24" s="7">
        <v>23</v>
      </c>
      <c r="B24" s="2">
        <v>15.91</v>
      </c>
      <c r="C24" s="2">
        <v>13.292999999999999</v>
      </c>
    </row>
    <row r="25" spans="1:3" x14ac:dyDescent="0.25">
      <c r="A25" s="7">
        <v>24</v>
      </c>
      <c r="B25" s="2">
        <v>6.4880000000000004</v>
      </c>
      <c r="C25" s="2">
        <v>17.239999999999998</v>
      </c>
    </row>
    <row r="26" spans="1:3" x14ac:dyDescent="0.25">
      <c r="A26" s="7">
        <v>25</v>
      </c>
      <c r="B26" s="2">
        <v>13.811</v>
      </c>
      <c r="C26" s="2">
        <v>11.233000000000001</v>
      </c>
    </row>
    <row r="27" spans="1:3" x14ac:dyDescent="0.25">
      <c r="A27" s="7">
        <v>26</v>
      </c>
      <c r="B27" s="2">
        <v>14.403</v>
      </c>
      <c r="C27" s="2">
        <v>11.904999999999999</v>
      </c>
    </row>
    <row r="28" spans="1:3" x14ac:dyDescent="0.25">
      <c r="A28" s="7">
        <v>27</v>
      </c>
      <c r="B28" s="2">
        <v>10.391999999999999</v>
      </c>
      <c r="C28" s="2">
        <v>12.178000000000001</v>
      </c>
    </row>
    <row r="29" spans="1:3" x14ac:dyDescent="0.25">
      <c r="A29" s="7">
        <v>28</v>
      </c>
      <c r="B29" s="2">
        <v>4.6520000000000001</v>
      </c>
      <c r="C29" s="2">
        <v>12.891</v>
      </c>
    </row>
    <row r="30" spans="1:3" x14ac:dyDescent="0.25">
      <c r="A30" s="7">
        <v>29</v>
      </c>
      <c r="B30" s="2">
        <v>13.576000000000001</v>
      </c>
      <c r="C30" s="2">
        <v>11.266999999999999</v>
      </c>
    </row>
    <row r="31" spans="1:3" x14ac:dyDescent="0.25">
      <c r="A31" s="7">
        <v>30</v>
      </c>
      <c r="B31" s="2">
        <v>13.064</v>
      </c>
      <c r="C31" s="2">
        <v>12.972</v>
      </c>
    </row>
    <row r="32" spans="1:3" x14ac:dyDescent="0.25">
      <c r="A32" s="7">
        <v>31</v>
      </c>
      <c r="B32" s="2">
        <v>11.622</v>
      </c>
      <c r="C32" s="2">
        <v>15.006</v>
      </c>
    </row>
    <row r="33" spans="1:3" x14ac:dyDescent="0.25">
      <c r="A33" s="7">
        <v>32</v>
      </c>
      <c r="B33" s="2">
        <v>9.3149999999999995</v>
      </c>
      <c r="C33" s="2">
        <v>14.593999999999999</v>
      </c>
    </row>
    <row r="34" spans="1:3" x14ac:dyDescent="0.25">
      <c r="A34" s="7">
        <v>33</v>
      </c>
      <c r="B34" s="2">
        <v>14.976000000000001</v>
      </c>
      <c r="C34" s="2">
        <v>10.654999999999999</v>
      </c>
    </row>
    <row r="35" spans="1:3" x14ac:dyDescent="0.25">
      <c r="A35" s="7">
        <v>34</v>
      </c>
      <c r="B35" s="2">
        <v>4.5970000000000004</v>
      </c>
      <c r="C35" s="2">
        <v>15.555999999999999</v>
      </c>
    </row>
    <row r="36" spans="1:3" x14ac:dyDescent="0.25">
      <c r="A36" s="7">
        <v>35</v>
      </c>
      <c r="B36" s="2">
        <v>14.186999999999999</v>
      </c>
      <c r="C36" s="2">
        <v>8.8339999999999996</v>
      </c>
    </row>
    <row r="37" spans="1:3" x14ac:dyDescent="0.25">
      <c r="A37" s="7">
        <v>36</v>
      </c>
      <c r="B37" s="2">
        <v>15.098000000000001</v>
      </c>
      <c r="C37" s="2">
        <v>13.957000000000001</v>
      </c>
    </row>
    <row r="38" spans="1:3" x14ac:dyDescent="0.25">
      <c r="A38" s="7">
        <v>37</v>
      </c>
      <c r="B38" s="2">
        <v>6.7640000000000002</v>
      </c>
      <c r="C38" s="2">
        <v>13.5</v>
      </c>
    </row>
    <row r="39" spans="1:3" x14ac:dyDescent="0.25">
      <c r="A39" s="7">
        <v>38</v>
      </c>
      <c r="B39" s="2">
        <v>15.521000000000001</v>
      </c>
      <c r="C39" s="2">
        <v>11.061</v>
      </c>
    </row>
    <row r="40" spans="1:3" x14ac:dyDescent="0.25">
      <c r="A40" s="7">
        <v>39</v>
      </c>
      <c r="B40" s="2">
        <v>5.1440000000000001</v>
      </c>
      <c r="C40" s="2">
        <v>16.135999999999999</v>
      </c>
    </row>
    <row r="41" spans="1:3" x14ac:dyDescent="0.25">
      <c r="A41" s="7">
        <v>40</v>
      </c>
      <c r="B41" s="2">
        <v>14.888999999999999</v>
      </c>
      <c r="C41" s="2">
        <v>15.05</v>
      </c>
    </row>
    <row r="42" spans="1:3" x14ac:dyDescent="0.25">
      <c r="A42" s="7">
        <v>41</v>
      </c>
      <c r="B42" s="2">
        <v>5.4020000000000001</v>
      </c>
      <c r="C42" s="2">
        <v>10.788</v>
      </c>
    </row>
    <row r="43" spans="1:3" x14ac:dyDescent="0.25">
      <c r="A43" s="7">
        <v>42</v>
      </c>
      <c r="B43" s="2">
        <v>10.432</v>
      </c>
      <c r="C43" s="2">
        <v>12.109</v>
      </c>
    </row>
    <row r="44" spans="1:3" x14ac:dyDescent="0.25">
      <c r="A44" s="7">
        <v>43</v>
      </c>
      <c r="B44" s="2">
        <v>15.286</v>
      </c>
      <c r="C44" s="2">
        <v>14.022</v>
      </c>
    </row>
    <row r="45" spans="1:3" x14ac:dyDescent="0.25">
      <c r="A45" s="7">
        <v>44</v>
      </c>
      <c r="B45" s="2">
        <v>14.372</v>
      </c>
      <c r="C45" s="2">
        <v>11.297000000000001</v>
      </c>
    </row>
    <row r="46" spans="1:3" x14ac:dyDescent="0.25">
      <c r="A46" s="7">
        <v>45</v>
      </c>
      <c r="B46" s="2">
        <v>9.7349999999999994</v>
      </c>
      <c r="C46" s="2">
        <v>9.9220000000000006</v>
      </c>
    </row>
    <row r="47" spans="1:3" x14ac:dyDescent="0.25">
      <c r="A47" s="7">
        <v>46</v>
      </c>
      <c r="B47" s="2">
        <v>15.692</v>
      </c>
      <c r="C47" s="2">
        <v>14.237</v>
      </c>
    </row>
    <row r="48" spans="1:3" x14ac:dyDescent="0.25">
      <c r="A48" s="7">
        <v>47</v>
      </c>
      <c r="B48" s="2">
        <v>3.9289999999999998</v>
      </c>
      <c r="C48" s="2">
        <v>15.135999999999999</v>
      </c>
    </row>
    <row r="49" spans="1:3" x14ac:dyDescent="0.25">
      <c r="A49" s="7">
        <v>48</v>
      </c>
      <c r="B49" s="2">
        <v>16.956</v>
      </c>
      <c r="C49" s="2">
        <v>13.475</v>
      </c>
    </row>
    <row r="50" spans="1:3" x14ac:dyDescent="0.25">
      <c r="A50" s="7">
        <v>49</v>
      </c>
      <c r="B50" s="2">
        <v>9.4410000000000007</v>
      </c>
      <c r="C50" s="2">
        <v>10.95</v>
      </c>
    </row>
    <row r="51" spans="1:3" x14ac:dyDescent="0.25">
      <c r="A51" s="7">
        <v>50</v>
      </c>
      <c r="B51" s="2">
        <v>14.536</v>
      </c>
      <c r="C51" s="2">
        <v>13.704000000000001</v>
      </c>
    </row>
    <row r="52" spans="1:3" x14ac:dyDescent="0.25">
      <c r="A52" s="7">
        <v>51</v>
      </c>
      <c r="B52" s="2">
        <v>13.459</v>
      </c>
      <c r="C52" s="2">
        <v>12.657999999999999</v>
      </c>
    </row>
    <row r="53" spans="1:3" x14ac:dyDescent="0.25">
      <c r="A53" s="7">
        <v>52</v>
      </c>
      <c r="B53" s="2">
        <v>5.7290000000000001</v>
      </c>
      <c r="C53" s="2">
        <v>12.821999999999999</v>
      </c>
    </row>
    <row r="54" spans="1:3" x14ac:dyDescent="0.25">
      <c r="A54" s="7">
        <v>53</v>
      </c>
      <c r="B54" s="2">
        <v>9.0470000000000006</v>
      </c>
      <c r="C54" s="2">
        <v>14.318</v>
      </c>
    </row>
    <row r="55" spans="1:3" x14ac:dyDescent="0.25">
      <c r="A55" s="7">
        <v>54</v>
      </c>
      <c r="B55" s="2">
        <v>13.417</v>
      </c>
      <c r="C55" s="2">
        <v>14.026</v>
      </c>
    </row>
    <row r="56" spans="1:3" x14ac:dyDescent="0.25">
      <c r="A56" s="7">
        <v>55</v>
      </c>
      <c r="B56" s="2">
        <v>5.1769999999999996</v>
      </c>
      <c r="C56" s="2">
        <v>11.496</v>
      </c>
    </row>
    <row r="57" spans="1:3" x14ac:dyDescent="0.25">
      <c r="A57" s="7">
        <v>56</v>
      </c>
      <c r="B57" s="2">
        <v>9.69</v>
      </c>
      <c r="C57" s="2">
        <v>11.099</v>
      </c>
    </row>
    <row r="58" spans="1:3" x14ac:dyDescent="0.25">
      <c r="A58" s="7">
        <v>57</v>
      </c>
      <c r="B58" s="2">
        <v>13.955</v>
      </c>
      <c r="C58" s="2">
        <v>15.528</v>
      </c>
    </row>
    <row r="59" spans="1:3" x14ac:dyDescent="0.25">
      <c r="A59" s="7">
        <v>58</v>
      </c>
      <c r="B59" s="2">
        <v>5.0460000000000003</v>
      </c>
      <c r="C59" s="2">
        <v>12.032</v>
      </c>
    </row>
    <row r="60" spans="1:3" x14ac:dyDescent="0.25">
      <c r="A60" s="7">
        <v>59</v>
      </c>
      <c r="B60" s="2">
        <v>6.8680000000000003</v>
      </c>
      <c r="C60" s="2">
        <v>10.057</v>
      </c>
    </row>
    <row r="61" spans="1:3" x14ac:dyDescent="0.25">
      <c r="A61" s="7">
        <v>60</v>
      </c>
      <c r="B61" s="2">
        <v>5.1269999999999998</v>
      </c>
      <c r="C61" s="2">
        <v>13.505000000000001</v>
      </c>
    </row>
    <row r="62" spans="1:3" x14ac:dyDescent="0.25">
      <c r="A62" s="7">
        <v>61</v>
      </c>
      <c r="B62" s="2">
        <v>9.0299999999999994</v>
      </c>
      <c r="C62" s="2">
        <v>13.000999999999999</v>
      </c>
    </row>
    <row r="63" spans="1:3" x14ac:dyDescent="0.25">
      <c r="A63" s="7">
        <v>62</v>
      </c>
      <c r="B63" s="2">
        <v>9.9489999999999998</v>
      </c>
      <c r="C63" s="2">
        <v>15.712999999999999</v>
      </c>
    </row>
    <row r="64" spans="1:3" x14ac:dyDescent="0.25">
      <c r="A64" s="7">
        <v>63</v>
      </c>
      <c r="B64" s="2">
        <v>9.6739999999999995</v>
      </c>
      <c r="C64" s="2">
        <v>15.967000000000001</v>
      </c>
    </row>
    <row r="65" spans="1:3" x14ac:dyDescent="0.25">
      <c r="A65" s="7">
        <v>64</v>
      </c>
      <c r="B65" s="2">
        <v>14.404</v>
      </c>
      <c r="C65" s="2">
        <v>12.369</v>
      </c>
    </row>
    <row r="66" spans="1:3" x14ac:dyDescent="0.25">
      <c r="A66" s="7">
        <v>65</v>
      </c>
      <c r="B66" s="2">
        <v>13.843999999999999</v>
      </c>
      <c r="C66" s="2">
        <v>14.452999999999999</v>
      </c>
    </row>
    <row r="67" spans="1:3" x14ac:dyDescent="0.25">
      <c r="A67" s="7">
        <v>66</v>
      </c>
      <c r="B67" s="2">
        <v>4.3659999999999997</v>
      </c>
      <c r="C67" s="2">
        <v>11.593</v>
      </c>
    </row>
    <row r="68" spans="1:3" x14ac:dyDescent="0.25">
      <c r="A68" s="7">
        <v>67</v>
      </c>
      <c r="B68" s="2">
        <v>6.23</v>
      </c>
      <c r="C68" s="2">
        <v>15.506</v>
      </c>
    </row>
    <row r="69" spans="1:3" x14ac:dyDescent="0.25">
      <c r="A69" s="7">
        <v>68</v>
      </c>
      <c r="B69" s="2">
        <v>9.0809999999999995</v>
      </c>
      <c r="C69" s="2">
        <v>14.083</v>
      </c>
    </row>
    <row r="70" spans="1:3" x14ac:dyDescent="0.25">
      <c r="A70" s="7">
        <v>69</v>
      </c>
      <c r="B70" s="2">
        <v>5.3129999999999997</v>
      </c>
      <c r="C70" s="2">
        <v>10.365</v>
      </c>
    </row>
    <row r="71" spans="1:3" x14ac:dyDescent="0.25">
      <c r="A71" s="7">
        <v>70</v>
      </c>
      <c r="B71" s="2">
        <v>5.7610000000000001</v>
      </c>
      <c r="C71" s="2">
        <v>12.804</v>
      </c>
    </row>
    <row r="72" spans="1:3" x14ac:dyDescent="0.25">
      <c r="A72" s="7">
        <v>71</v>
      </c>
      <c r="B72" s="2">
        <v>6.5330000000000004</v>
      </c>
      <c r="C72" s="2">
        <v>16.172999999999998</v>
      </c>
    </row>
    <row r="73" spans="1:3" x14ac:dyDescent="0.25">
      <c r="A73" s="7">
        <v>72</v>
      </c>
      <c r="B73" s="2">
        <v>17.259</v>
      </c>
      <c r="C73" s="2">
        <v>12.394</v>
      </c>
    </row>
    <row r="74" spans="1:3" x14ac:dyDescent="0.25">
      <c r="A74" s="7">
        <v>73</v>
      </c>
      <c r="B74" s="2">
        <v>15.64</v>
      </c>
      <c r="C74" s="2">
        <v>8.4580000000000002</v>
      </c>
    </row>
    <row r="75" spans="1:3" x14ac:dyDescent="0.25">
      <c r="A75" s="7">
        <v>74</v>
      </c>
      <c r="B75" s="2">
        <v>10.71</v>
      </c>
      <c r="C75" s="2">
        <v>12.209</v>
      </c>
    </row>
    <row r="76" spans="1:3" x14ac:dyDescent="0.25">
      <c r="A76" s="7">
        <v>75</v>
      </c>
      <c r="B76" s="2">
        <v>14.273999999999999</v>
      </c>
      <c r="C76" s="2">
        <v>9.0419999999999998</v>
      </c>
    </row>
    <row r="77" spans="1:3" x14ac:dyDescent="0.25">
      <c r="A77" s="7">
        <v>76</v>
      </c>
      <c r="B77" s="2">
        <v>9.4450000000000003</v>
      </c>
      <c r="C77" s="2">
        <v>15.393000000000001</v>
      </c>
    </row>
    <row r="78" spans="1:3" x14ac:dyDescent="0.25">
      <c r="A78" s="7">
        <v>77</v>
      </c>
      <c r="B78" s="2">
        <v>17.303999999999998</v>
      </c>
      <c r="C78" s="2">
        <v>9.85</v>
      </c>
    </row>
    <row r="79" spans="1:3" x14ac:dyDescent="0.25">
      <c r="A79" s="7">
        <v>78</v>
      </c>
      <c r="B79" s="2">
        <v>5.4660000000000002</v>
      </c>
      <c r="C79" s="2">
        <v>8.6590000000000007</v>
      </c>
    </row>
    <row r="80" spans="1:3" x14ac:dyDescent="0.25">
      <c r="A80" s="7">
        <v>79</v>
      </c>
      <c r="B80" s="2">
        <v>9.6259999999999994</v>
      </c>
      <c r="C80" s="2">
        <v>16.117999999999999</v>
      </c>
    </row>
    <row r="81" spans="1:3" x14ac:dyDescent="0.25">
      <c r="A81" s="7">
        <v>80</v>
      </c>
      <c r="B81" s="2">
        <v>12.968999999999999</v>
      </c>
      <c r="C81" s="2">
        <v>17.661000000000001</v>
      </c>
    </row>
    <row r="82" spans="1:3" x14ac:dyDescent="0.25">
      <c r="A82" s="7">
        <v>81</v>
      </c>
      <c r="B82" s="2">
        <v>10.224</v>
      </c>
      <c r="C82" s="2">
        <v>14.987</v>
      </c>
    </row>
    <row r="83" spans="1:3" x14ac:dyDescent="0.25">
      <c r="A83" s="7">
        <v>82</v>
      </c>
      <c r="B83" s="2">
        <v>10.691000000000001</v>
      </c>
      <c r="C83" s="2">
        <v>13.098000000000001</v>
      </c>
    </row>
    <row r="84" spans="1:3" x14ac:dyDescent="0.25">
      <c r="A84" s="7">
        <v>83</v>
      </c>
      <c r="B84" s="2">
        <v>15.28</v>
      </c>
      <c r="C84" s="2">
        <v>12.255000000000001</v>
      </c>
    </row>
    <row r="85" spans="1:3" x14ac:dyDescent="0.25">
      <c r="A85" s="7">
        <v>84</v>
      </c>
      <c r="B85" s="2">
        <v>9.5229999999999997</v>
      </c>
      <c r="C85" s="2">
        <v>13.768000000000001</v>
      </c>
    </row>
    <row r="86" spans="1:3" x14ac:dyDescent="0.25">
      <c r="A86" s="7">
        <v>85</v>
      </c>
      <c r="B86" s="2">
        <v>10.504</v>
      </c>
      <c r="C86" s="2">
        <v>13.263999999999999</v>
      </c>
    </row>
    <row r="87" spans="1:3" x14ac:dyDescent="0.25">
      <c r="A87" s="7">
        <v>86</v>
      </c>
      <c r="B87" s="2">
        <v>4.6879999999999997</v>
      </c>
      <c r="C87" s="2">
        <v>12.64</v>
      </c>
    </row>
    <row r="88" spans="1:3" x14ac:dyDescent="0.25">
      <c r="A88" s="7">
        <v>87</v>
      </c>
      <c r="B88" s="2">
        <v>3.7469999999999999</v>
      </c>
      <c r="C88" s="2">
        <v>14.444000000000001</v>
      </c>
    </row>
    <row r="89" spans="1:3" x14ac:dyDescent="0.25">
      <c r="A89" s="7">
        <v>88</v>
      </c>
      <c r="B89" s="2">
        <v>9.7989999999999995</v>
      </c>
      <c r="C89" s="2">
        <v>14.005000000000001</v>
      </c>
    </row>
    <row r="90" spans="1:3" x14ac:dyDescent="0.25">
      <c r="A90" s="7">
        <v>89</v>
      </c>
      <c r="B90" s="2">
        <v>9.1720000000000006</v>
      </c>
      <c r="C90" s="2">
        <v>12.598000000000001</v>
      </c>
    </row>
    <row r="91" spans="1:3" x14ac:dyDescent="0.25">
      <c r="A91" s="7">
        <v>90</v>
      </c>
      <c r="B91" s="2">
        <v>11.412000000000001</v>
      </c>
      <c r="C91" s="2">
        <v>9.9730000000000008</v>
      </c>
    </row>
    <row r="92" spans="1:3" x14ac:dyDescent="0.25">
      <c r="A92" s="7">
        <v>91</v>
      </c>
      <c r="B92" s="2">
        <v>14.864000000000001</v>
      </c>
      <c r="C92" s="2">
        <v>15.342000000000001</v>
      </c>
    </row>
    <row r="93" spans="1:3" x14ac:dyDescent="0.25">
      <c r="A93" s="7">
        <v>92</v>
      </c>
      <c r="B93" s="2">
        <v>6.1390000000000002</v>
      </c>
      <c r="C93" s="2">
        <v>9.4130000000000003</v>
      </c>
    </row>
    <row r="94" spans="1:3" x14ac:dyDescent="0.25">
      <c r="A94" s="7">
        <v>93</v>
      </c>
      <c r="B94" s="2">
        <v>4.3280000000000003</v>
      </c>
      <c r="C94" s="2">
        <v>11.601000000000001</v>
      </c>
    </row>
    <row r="95" spans="1:3" x14ac:dyDescent="0.25">
      <c r="A95" s="7">
        <v>94</v>
      </c>
      <c r="B95" s="2">
        <v>3.294</v>
      </c>
      <c r="C95" s="2">
        <v>17.376999999999999</v>
      </c>
    </row>
    <row r="96" spans="1:3" x14ac:dyDescent="0.25">
      <c r="A96" s="7">
        <v>95</v>
      </c>
      <c r="B96" s="2">
        <v>11.442</v>
      </c>
      <c r="C96" s="2">
        <v>15.276</v>
      </c>
    </row>
    <row r="97" spans="1:3" x14ac:dyDescent="0.25">
      <c r="A97" s="7">
        <v>96</v>
      </c>
      <c r="B97" s="2">
        <v>15.786</v>
      </c>
      <c r="C97" s="2">
        <v>11.334</v>
      </c>
    </row>
    <row r="98" spans="1:3" x14ac:dyDescent="0.25">
      <c r="A98" s="7">
        <v>97</v>
      </c>
      <c r="B98" s="2">
        <v>14.044</v>
      </c>
      <c r="C98" s="2">
        <v>11.635</v>
      </c>
    </row>
    <row r="99" spans="1:3" x14ac:dyDescent="0.25">
      <c r="A99" s="7">
        <v>98</v>
      </c>
      <c r="B99" s="2">
        <v>9.2240000000000002</v>
      </c>
      <c r="C99" s="2">
        <v>13.778</v>
      </c>
    </row>
    <row r="100" spans="1:3" x14ac:dyDescent="0.25">
      <c r="A100" s="7">
        <v>99</v>
      </c>
      <c r="B100" s="2">
        <v>4.49</v>
      </c>
      <c r="C100" s="2">
        <v>11.404999999999999</v>
      </c>
    </row>
    <row r="101" spans="1:3" x14ac:dyDescent="0.25">
      <c r="A101" s="7">
        <v>100</v>
      </c>
      <c r="B101" s="2">
        <v>9.9260000000000002</v>
      </c>
      <c r="C101" s="2">
        <v>11.256</v>
      </c>
    </row>
    <row r="102" spans="1:3" x14ac:dyDescent="0.25">
      <c r="A102" s="7">
        <v>101</v>
      </c>
      <c r="B102" s="2">
        <v>9.6579999999999995</v>
      </c>
      <c r="C102" s="2">
        <v>12.532999999999999</v>
      </c>
    </row>
    <row r="103" spans="1:3" x14ac:dyDescent="0.25">
      <c r="A103" s="7">
        <v>102</v>
      </c>
      <c r="B103" s="2">
        <v>4.1870000000000003</v>
      </c>
      <c r="C103" s="2">
        <v>8.1839999999999993</v>
      </c>
    </row>
    <row r="104" spans="1:3" x14ac:dyDescent="0.25">
      <c r="A104" s="7">
        <v>103</v>
      </c>
      <c r="B104" s="2">
        <v>10.125</v>
      </c>
      <c r="C104" s="2">
        <v>13.691000000000001</v>
      </c>
    </row>
    <row r="105" spans="1:3" x14ac:dyDescent="0.25">
      <c r="A105" s="7">
        <v>104</v>
      </c>
      <c r="B105" s="2">
        <v>3.835</v>
      </c>
      <c r="C105" s="2">
        <v>14.752000000000001</v>
      </c>
    </row>
    <row r="106" spans="1:3" x14ac:dyDescent="0.25">
      <c r="A106" s="7">
        <v>105</v>
      </c>
      <c r="B106" s="2">
        <v>15.157</v>
      </c>
      <c r="C106" s="2">
        <v>13.08</v>
      </c>
    </row>
    <row r="107" spans="1:3" x14ac:dyDescent="0.25">
      <c r="A107" s="7">
        <v>106</v>
      </c>
      <c r="B107" s="2">
        <v>10.845000000000001</v>
      </c>
      <c r="C107" s="2">
        <v>10.475</v>
      </c>
    </row>
    <row r="108" spans="1:3" x14ac:dyDescent="0.25">
      <c r="A108" s="7">
        <v>107</v>
      </c>
      <c r="B108" s="2">
        <v>5.2080000000000002</v>
      </c>
      <c r="C108" s="2">
        <v>14.942</v>
      </c>
    </row>
    <row r="109" spans="1:3" x14ac:dyDescent="0.25">
      <c r="A109" s="7">
        <v>108</v>
      </c>
      <c r="B109" s="2">
        <v>9.3970000000000002</v>
      </c>
      <c r="C109" s="2">
        <v>11.207000000000001</v>
      </c>
    </row>
    <row r="110" spans="1:3" x14ac:dyDescent="0.25">
      <c r="A110" s="7">
        <v>109</v>
      </c>
      <c r="B110" s="2">
        <v>14.601000000000001</v>
      </c>
      <c r="C110" s="2">
        <v>13.425000000000001</v>
      </c>
    </row>
    <row r="111" spans="1:3" x14ac:dyDescent="0.25">
      <c r="A111" s="7">
        <v>110</v>
      </c>
      <c r="B111" s="2">
        <v>4.1120000000000001</v>
      </c>
      <c r="C111" s="2">
        <v>7.548</v>
      </c>
    </row>
    <row r="112" spans="1:3" x14ac:dyDescent="0.25">
      <c r="A112" s="7">
        <v>111</v>
      </c>
      <c r="B112" s="2">
        <v>5.9790000000000001</v>
      </c>
      <c r="C112" s="2">
        <v>18.102</v>
      </c>
    </row>
    <row r="113" spans="1:3" x14ac:dyDescent="0.25">
      <c r="A113" s="7">
        <v>112</v>
      </c>
      <c r="B113" s="2">
        <v>14.631</v>
      </c>
      <c r="C113" s="2">
        <v>11.901999999999999</v>
      </c>
    </row>
    <row r="114" spans="1:3" x14ac:dyDescent="0.25">
      <c r="A114" s="7">
        <v>113</v>
      </c>
      <c r="B114" s="2">
        <v>15.141999999999999</v>
      </c>
      <c r="C114" s="2">
        <v>11.702</v>
      </c>
    </row>
    <row r="115" spans="1:3" x14ac:dyDescent="0.25">
      <c r="A115" s="7">
        <v>114</v>
      </c>
      <c r="B115" s="2">
        <v>10.468999999999999</v>
      </c>
      <c r="C115" s="2">
        <v>9.4960000000000004</v>
      </c>
    </row>
    <row r="116" spans="1:3" x14ac:dyDescent="0.25">
      <c r="A116" s="7">
        <v>115</v>
      </c>
      <c r="B116" s="2">
        <v>15.426</v>
      </c>
      <c r="C116" s="2">
        <v>14.192</v>
      </c>
    </row>
    <row r="117" spans="1:3" x14ac:dyDescent="0.25">
      <c r="A117" s="7">
        <v>116</v>
      </c>
      <c r="B117" s="2">
        <v>5.3559999999999999</v>
      </c>
      <c r="C117" s="2">
        <v>14.266</v>
      </c>
    </row>
    <row r="118" spans="1:3" x14ac:dyDescent="0.25">
      <c r="A118" s="7">
        <v>117</v>
      </c>
      <c r="B118" s="2">
        <v>16.152000000000001</v>
      </c>
      <c r="C118" s="2">
        <v>15.199</v>
      </c>
    </row>
    <row r="119" spans="1:3" x14ac:dyDescent="0.25">
      <c r="A119" s="7">
        <v>118</v>
      </c>
      <c r="B119" s="2">
        <v>3.37</v>
      </c>
      <c r="C119" s="2">
        <v>13.657</v>
      </c>
    </row>
    <row r="120" spans="1:3" x14ac:dyDescent="0.25">
      <c r="A120" s="7">
        <v>119</v>
      </c>
      <c r="B120" s="2">
        <v>14.308</v>
      </c>
      <c r="C120" s="2">
        <v>16.341000000000001</v>
      </c>
    </row>
    <row r="121" spans="1:3" x14ac:dyDescent="0.25">
      <c r="A121" s="7">
        <v>120</v>
      </c>
      <c r="B121" s="2">
        <v>4.8970000000000002</v>
      </c>
      <c r="C121" s="2">
        <v>13.526</v>
      </c>
    </row>
    <row r="122" spans="1:3" x14ac:dyDescent="0.25">
      <c r="A122" s="7">
        <v>121</v>
      </c>
      <c r="B122" s="2">
        <v>11.787000000000001</v>
      </c>
      <c r="C122" s="2">
        <v>14.271000000000001</v>
      </c>
    </row>
    <row r="123" spans="1:3" x14ac:dyDescent="0.25">
      <c r="A123" s="7">
        <v>122</v>
      </c>
      <c r="B123" s="2">
        <v>14.363</v>
      </c>
      <c r="C123" s="2">
        <v>11.507</v>
      </c>
    </row>
    <row r="124" spans="1:3" x14ac:dyDescent="0.25">
      <c r="A124" s="7">
        <v>123</v>
      </c>
      <c r="B124" s="2">
        <v>6.1790000000000003</v>
      </c>
      <c r="C124" s="2">
        <v>12.05</v>
      </c>
    </row>
    <row r="125" spans="1:3" x14ac:dyDescent="0.25">
      <c r="A125" s="7">
        <v>124</v>
      </c>
      <c r="B125" s="2">
        <v>9.5169999999999995</v>
      </c>
      <c r="C125" s="2">
        <v>8.3309999999999995</v>
      </c>
    </row>
    <row r="126" spans="1:3" x14ac:dyDescent="0.25">
      <c r="A126" s="7">
        <v>125</v>
      </c>
      <c r="B126" s="2">
        <v>9.9710000000000001</v>
      </c>
      <c r="C126" s="2">
        <v>10.31</v>
      </c>
    </row>
    <row r="127" spans="1:3" x14ac:dyDescent="0.25">
      <c r="A127" s="7">
        <v>126</v>
      </c>
      <c r="B127" s="2">
        <v>16.100000000000001</v>
      </c>
      <c r="C127" s="2">
        <v>14.138</v>
      </c>
    </row>
    <row r="128" spans="1:3" x14ac:dyDescent="0.25">
      <c r="A128" s="7">
        <v>127</v>
      </c>
      <c r="B128" s="2">
        <v>4.1050000000000004</v>
      </c>
      <c r="C128" s="2">
        <v>13.467000000000001</v>
      </c>
    </row>
    <row r="129" spans="1:3" x14ac:dyDescent="0.25">
      <c r="A129" s="7">
        <v>128</v>
      </c>
      <c r="B129" s="2">
        <v>15.69</v>
      </c>
      <c r="C129" s="2">
        <v>15.755000000000001</v>
      </c>
    </row>
    <row r="130" spans="1:3" x14ac:dyDescent="0.25">
      <c r="A130" s="7">
        <v>129</v>
      </c>
      <c r="B130" s="2">
        <v>4.1289999999999996</v>
      </c>
      <c r="C130" s="2">
        <v>11.053000000000001</v>
      </c>
    </row>
    <row r="131" spans="1:3" x14ac:dyDescent="0.25">
      <c r="A131" s="7">
        <v>130</v>
      </c>
      <c r="B131" s="2">
        <v>10.297000000000001</v>
      </c>
      <c r="C131" s="2">
        <v>10.451000000000001</v>
      </c>
    </row>
    <row r="132" spans="1:3" x14ac:dyDescent="0.25">
      <c r="A132" s="7">
        <v>131</v>
      </c>
      <c r="B132" s="2">
        <v>10.643000000000001</v>
      </c>
      <c r="C132" s="2">
        <v>11.279</v>
      </c>
    </row>
    <row r="133" spans="1:3" x14ac:dyDescent="0.25">
      <c r="A133" s="7">
        <v>132</v>
      </c>
      <c r="B133" s="2">
        <v>8.8819999999999997</v>
      </c>
      <c r="C133" s="2">
        <v>13.324</v>
      </c>
    </row>
    <row r="134" spans="1:3" x14ac:dyDescent="0.25">
      <c r="A134" s="7">
        <v>133</v>
      </c>
      <c r="B134" s="2">
        <v>14.055999999999999</v>
      </c>
      <c r="C134" s="2">
        <v>11.475</v>
      </c>
    </row>
    <row r="135" spans="1:3" x14ac:dyDescent="0.25">
      <c r="A135" s="7">
        <v>134</v>
      </c>
      <c r="B135" s="2">
        <v>14.691000000000001</v>
      </c>
      <c r="C135" s="2">
        <v>8.31</v>
      </c>
    </row>
    <row r="136" spans="1:3" x14ac:dyDescent="0.25">
      <c r="A136" s="7">
        <v>135</v>
      </c>
      <c r="B136" s="2">
        <v>14.457000000000001</v>
      </c>
      <c r="C136" s="2">
        <v>13.54</v>
      </c>
    </row>
    <row r="137" spans="1:3" x14ac:dyDescent="0.25">
      <c r="A137" s="7">
        <v>136</v>
      </c>
      <c r="B137" s="2">
        <v>6.4939999999999998</v>
      </c>
      <c r="C137" s="2">
        <v>11.987</v>
      </c>
    </row>
    <row r="138" spans="1:3" x14ac:dyDescent="0.25">
      <c r="A138" s="7">
        <v>137</v>
      </c>
      <c r="B138" s="2">
        <v>10.579000000000001</v>
      </c>
      <c r="C138" s="2">
        <v>14.044</v>
      </c>
    </row>
    <row r="139" spans="1:3" x14ac:dyDescent="0.25">
      <c r="A139" s="7">
        <v>138</v>
      </c>
      <c r="B139" s="2">
        <v>9.423</v>
      </c>
      <c r="C139" s="2">
        <v>13.510999999999999</v>
      </c>
    </row>
    <row r="140" spans="1:3" x14ac:dyDescent="0.25">
      <c r="A140" s="7">
        <v>139</v>
      </c>
      <c r="B140" s="2">
        <v>10.461</v>
      </c>
      <c r="C140" s="2">
        <v>14.228999999999999</v>
      </c>
    </row>
    <row r="141" spans="1:3" x14ac:dyDescent="0.25">
      <c r="A141" s="7">
        <v>140</v>
      </c>
      <c r="B141" s="2">
        <v>4.093</v>
      </c>
      <c r="C141" s="2">
        <v>12.63</v>
      </c>
    </row>
    <row r="142" spans="1:3" x14ac:dyDescent="0.25">
      <c r="A142" s="7">
        <v>141</v>
      </c>
      <c r="B142" s="2">
        <v>9.0129999999999999</v>
      </c>
      <c r="C142" s="2">
        <v>11.635</v>
      </c>
    </row>
    <row r="143" spans="1:3" x14ac:dyDescent="0.25">
      <c r="A143" s="7">
        <v>142</v>
      </c>
      <c r="B143" s="2">
        <v>10.891</v>
      </c>
      <c r="C143" s="2">
        <v>13.093999999999999</v>
      </c>
    </row>
    <row r="144" spans="1:3" x14ac:dyDescent="0.25">
      <c r="A144" s="7">
        <v>143</v>
      </c>
      <c r="B144" s="2">
        <v>9.3539999999999992</v>
      </c>
      <c r="C144" s="2">
        <v>16.081</v>
      </c>
    </row>
    <row r="145" spans="1:3" x14ac:dyDescent="0.25">
      <c r="A145" s="7">
        <v>144</v>
      </c>
      <c r="B145" s="2">
        <v>3.9510000000000001</v>
      </c>
      <c r="C145" s="2">
        <v>8.9499999999999993</v>
      </c>
    </row>
    <row r="146" spans="1:3" x14ac:dyDescent="0.25">
      <c r="A146" s="7">
        <v>145</v>
      </c>
      <c r="B146" s="2">
        <v>5.95</v>
      </c>
      <c r="C146" s="2">
        <v>12.122</v>
      </c>
    </row>
    <row r="147" spans="1:3" x14ac:dyDescent="0.25">
      <c r="A147" s="7">
        <v>146</v>
      </c>
      <c r="B147" s="2">
        <v>7.27</v>
      </c>
      <c r="C147" s="2">
        <v>8.8640000000000008</v>
      </c>
    </row>
    <row r="148" spans="1:3" x14ac:dyDescent="0.25">
      <c r="A148" s="7">
        <v>147</v>
      </c>
      <c r="B148" s="2">
        <v>5.0110000000000001</v>
      </c>
      <c r="C148" s="2">
        <v>16.965</v>
      </c>
    </row>
    <row r="149" spans="1:3" x14ac:dyDescent="0.25">
      <c r="A149" s="7">
        <v>148</v>
      </c>
      <c r="B149" s="2">
        <v>10.712</v>
      </c>
      <c r="C149" s="2">
        <v>12.664</v>
      </c>
    </row>
    <row r="150" spans="1:3" x14ac:dyDescent="0.25">
      <c r="A150" s="7">
        <v>149</v>
      </c>
      <c r="B150" s="2">
        <v>10.282</v>
      </c>
      <c r="C150" s="2">
        <v>10.439</v>
      </c>
    </row>
    <row r="151" spans="1:3" x14ac:dyDescent="0.25">
      <c r="A151" s="7">
        <v>150</v>
      </c>
      <c r="B151" s="2">
        <v>3.3860000000000001</v>
      </c>
      <c r="C151" s="2">
        <v>11.968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3F279-72F2-4A1E-963B-5BBC0AAAC8CB}">
  <dimension ref="A1:L151"/>
  <sheetViews>
    <sheetView workbookViewId="0">
      <selection activeCell="K2" sqref="K2"/>
    </sheetView>
  </sheetViews>
  <sheetFormatPr baseColWidth="10" defaultRowHeight="15" x14ac:dyDescent="0.25"/>
  <cols>
    <col min="4" max="4" width="17.42578125" bestFit="1" customWidth="1"/>
    <col min="7" max="7" width="21" bestFit="1" customWidth="1"/>
    <col min="8" max="9" width="14.85546875" bestFit="1" customWidth="1"/>
    <col min="10" max="12" width="13.5703125" bestFit="1" customWidth="1"/>
  </cols>
  <sheetData>
    <row r="1" spans="1:12" x14ac:dyDescent="0.25">
      <c r="A1" t="s">
        <v>6</v>
      </c>
      <c r="B1" t="s">
        <v>0</v>
      </c>
      <c r="C1" t="s">
        <v>1</v>
      </c>
      <c r="D1" t="s">
        <v>7</v>
      </c>
      <c r="G1" s="8" t="s">
        <v>14</v>
      </c>
      <c r="H1" t="s">
        <v>15</v>
      </c>
      <c r="I1" t="s">
        <v>13</v>
      </c>
      <c r="J1" t="s">
        <v>16</v>
      </c>
      <c r="K1" t="s">
        <v>20</v>
      </c>
      <c r="L1" t="s">
        <v>21</v>
      </c>
    </row>
    <row r="2" spans="1:12" x14ac:dyDescent="0.25">
      <c r="A2">
        <v>1</v>
      </c>
      <c r="B2" s="2">
        <v>9.25</v>
      </c>
      <c r="C2" s="2">
        <v>9.6040000915527308</v>
      </c>
      <c r="D2" t="s">
        <v>8</v>
      </c>
      <c r="G2" s="10" t="s">
        <v>9</v>
      </c>
      <c r="H2">
        <v>14.946510178702217</v>
      </c>
      <c r="I2">
        <v>12.329959217382942</v>
      </c>
      <c r="J2">
        <v>49</v>
      </c>
      <c r="K2">
        <f>(H2-H$5)^2</f>
        <v>24.76671546506449</v>
      </c>
      <c r="L2">
        <f>(I2-I$5)^2</f>
        <v>0.12164803371981112</v>
      </c>
    </row>
    <row r="3" spans="1:12" x14ac:dyDescent="0.25">
      <c r="A3">
        <v>2</v>
      </c>
      <c r="B3" s="2">
        <v>16.4939994812012</v>
      </c>
      <c r="C3" s="2">
        <v>7.3249998092651403</v>
      </c>
      <c r="D3" t="s">
        <v>9</v>
      </c>
      <c r="G3" s="11" t="s">
        <v>10</v>
      </c>
      <c r="H3">
        <v>5.0168199920654297</v>
      </c>
      <c r="I3">
        <v>12.756980009078982</v>
      </c>
      <c r="J3">
        <v>50</v>
      </c>
      <c r="K3">
        <f t="shared" ref="K3:K4" si="0">(H3-H$5)^2</f>
        <v>24.532935285656471</v>
      </c>
      <c r="L3">
        <f t="shared" ref="L3:L4" si="1">(I3-I$5)^2</f>
        <v>6.1214991559816849E-3</v>
      </c>
    </row>
    <row r="4" spans="1:12" x14ac:dyDescent="0.25">
      <c r="A4">
        <v>3</v>
      </c>
      <c r="B4" s="2">
        <v>9.1199998855590803</v>
      </c>
      <c r="C4" s="2">
        <v>16.143999099731399</v>
      </c>
      <c r="D4" t="s">
        <v>8</v>
      </c>
      <c r="G4" s="12" t="s">
        <v>8</v>
      </c>
      <c r="H4">
        <v>10.044392118266988</v>
      </c>
      <c r="I4">
        <v>12.937137211070345</v>
      </c>
      <c r="J4">
        <v>51</v>
      </c>
      <c r="K4">
        <f t="shared" si="0"/>
        <v>5.5500725411786953E-3</v>
      </c>
      <c r="L4">
        <f t="shared" si="1"/>
        <v>6.6769119135785773E-2</v>
      </c>
    </row>
    <row r="5" spans="1:12" x14ac:dyDescent="0.25">
      <c r="A5">
        <v>4</v>
      </c>
      <c r="B5" s="2">
        <v>4.4889998435974103</v>
      </c>
      <c r="C5" s="2">
        <v>9.5480003356933594</v>
      </c>
      <c r="D5" t="s">
        <v>10</v>
      </c>
      <c r="G5" s="9" t="s">
        <v>12</v>
      </c>
      <c r="H5">
        <v>9.9698933092753084</v>
      </c>
      <c r="I5">
        <v>12.678739999135336</v>
      </c>
      <c r="J5">
        <v>150</v>
      </c>
    </row>
    <row r="6" spans="1:12" x14ac:dyDescent="0.25">
      <c r="A6">
        <v>5</v>
      </c>
      <c r="B6" s="2">
        <v>5.8639998435974103</v>
      </c>
      <c r="C6" s="2">
        <v>10.6450004577637</v>
      </c>
      <c r="D6" t="s">
        <v>10</v>
      </c>
    </row>
    <row r="7" spans="1:12" x14ac:dyDescent="0.25">
      <c r="A7">
        <v>6</v>
      </c>
      <c r="B7" s="2">
        <v>9.4790000915527308</v>
      </c>
      <c r="C7" s="2">
        <v>12.2189998626709</v>
      </c>
      <c r="D7" t="s">
        <v>8</v>
      </c>
      <c r="G7" t="s">
        <v>26</v>
      </c>
      <c r="H7">
        <f>_xlfn.STDEV.P(B2:B151)</f>
        <v>4.1433646668905224</v>
      </c>
      <c r="I7">
        <f>_xlfn.STDEV.P(C2:C151)</f>
        <v>2.2597455043726864</v>
      </c>
    </row>
    <row r="8" spans="1:12" x14ac:dyDescent="0.25">
      <c r="A8">
        <v>7</v>
      </c>
      <c r="B8" s="2">
        <v>5.4439997673034703</v>
      </c>
      <c r="C8" s="2">
        <v>13.3339996337891</v>
      </c>
      <c r="D8" t="s">
        <v>10</v>
      </c>
    </row>
    <row r="9" spans="1:12" x14ac:dyDescent="0.25">
      <c r="A9">
        <v>8</v>
      </c>
      <c r="B9" s="2">
        <v>15.524000167846699</v>
      </c>
      <c r="C9" s="2">
        <v>12.720999717712401</v>
      </c>
      <c r="D9" t="s">
        <v>9</v>
      </c>
      <c r="G9" s="9" t="s">
        <v>17</v>
      </c>
      <c r="H9">
        <f>$J$5*_xlfn.STDEV.P(B2:B151)^2</f>
        <v>2575.1206144255216</v>
      </c>
      <c r="I9">
        <f>$J$5*_xlfn.STDEV.P(C2:C151)^2</f>
        <v>765.96746167988499</v>
      </c>
    </row>
    <row r="10" spans="1:12" x14ac:dyDescent="0.25">
      <c r="A10">
        <v>9</v>
      </c>
      <c r="B10" s="2">
        <v>4.6129999160766602</v>
      </c>
      <c r="C10" s="2">
        <v>11.744000434875501</v>
      </c>
      <c r="D10" t="s">
        <v>10</v>
      </c>
      <c r="G10" s="9" t="s">
        <v>18</v>
      </c>
      <c r="H10">
        <f>SUMPRODUCT($J$2:$J$4,K2:K4)</f>
        <v>2440.4988757705837</v>
      </c>
      <c r="I10">
        <f>SUMPRODUCT($J$2:$J$4,L2:L4)</f>
        <v>9.6720536859949036</v>
      </c>
    </row>
    <row r="11" spans="1:12" x14ac:dyDescent="0.25">
      <c r="A11">
        <v>10</v>
      </c>
      <c r="B11" s="2">
        <v>5.0669999122619602</v>
      </c>
      <c r="C11" s="2">
        <v>13.255999565124499</v>
      </c>
      <c r="D11" t="s">
        <v>10</v>
      </c>
    </row>
    <row r="12" spans="1:12" x14ac:dyDescent="0.25">
      <c r="A12">
        <v>11</v>
      </c>
      <c r="B12" s="2">
        <v>11.4010000228882</v>
      </c>
      <c r="C12" s="2">
        <v>14.1990003585815</v>
      </c>
      <c r="D12" t="s">
        <v>8</v>
      </c>
      <c r="G12" s="9" t="s">
        <v>19</v>
      </c>
      <c r="H12">
        <f>H10/H9</f>
        <v>0.94772216186659264</v>
      </c>
      <c r="I12">
        <f>I10/I9</f>
        <v>1.2627238322607849E-2</v>
      </c>
    </row>
    <row r="13" spans="1:12" x14ac:dyDescent="0.25">
      <c r="A13">
        <v>12</v>
      </c>
      <c r="B13" s="2">
        <v>14.9829998016357</v>
      </c>
      <c r="C13" s="2">
        <v>13.447999954223601</v>
      </c>
      <c r="D13" t="s">
        <v>9</v>
      </c>
    </row>
    <row r="14" spans="1:12" x14ac:dyDescent="0.25">
      <c r="A14">
        <v>13</v>
      </c>
      <c r="B14" s="2">
        <v>4.9720001220703098</v>
      </c>
      <c r="C14" s="2">
        <v>13.5710000991821</v>
      </c>
      <c r="D14" t="s">
        <v>10</v>
      </c>
      <c r="G14" s="9"/>
    </row>
    <row r="15" spans="1:12" x14ac:dyDescent="0.25">
      <c r="A15">
        <v>14</v>
      </c>
      <c r="B15" s="2">
        <v>2.44700002670288</v>
      </c>
      <c r="C15" s="2">
        <v>14.133999824523899</v>
      </c>
      <c r="D15" t="s">
        <v>10</v>
      </c>
    </row>
    <row r="16" spans="1:12" x14ac:dyDescent="0.25">
      <c r="A16">
        <v>15</v>
      </c>
      <c r="B16" s="2">
        <v>5.1550002098083496</v>
      </c>
      <c r="C16" s="2">
        <v>13.444999694824199</v>
      </c>
      <c r="D16" t="s">
        <v>10</v>
      </c>
      <c r="G16" s="9"/>
    </row>
    <row r="17" spans="1:4" x14ac:dyDescent="0.25">
      <c r="A17">
        <v>16</v>
      </c>
      <c r="B17" s="2">
        <v>14.347999572753899</v>
      </c>
      <c r="C17" s="2">
        <v>11.5229997634888</v>
      </c>
      <c r="D17" t="s">
        <v>9</v>
      </c>
    </row>
    <row r="18" spans="1:4" x14ac:dyDescent="0.25">
      <c r="A18">
        <v>17</v>
      </c>
      <c r="B18" s="2">
        <v>15.399000167846699</v>
      </c>
      <c r="C18" s="2">
        <v>5.5689997673034703</v>
      </c>
      <c r="D18" t="s">
        <v>9</v>
      </c>
    </row>
    <row r="19" spans="1:4" x14ac:dyDescent="0.25">
      <c r="A19">
        <v>18</v>
      </c>
      <c r="B19" s="2">
        <v>14.8669996261597</v>
      </c>
      <c r="C19" s="2">
        <v>11.755999565124499</v>
      </c>
      <c r="D19" t="s">
        <v>9</v>
      </c>
    </row>
    <row r="20" spans="1:4" x14ac:dyDescent="0.25">
      <c r="A20">
        <v>19</v>
      </c>
      <c r="B20" s="2">
        <v>9.4940004348754901</v>
      </c>
      <c r="C20" s="2">
        <v>12.560000419616699</v>
      </c>
      <c r="D20" t="s">
        <v>8</v>
      </c>
    </row>
    <row r="21" spans="1:4" x14ac:dyDescent="0.25">
      <c r="A21">
        <v>20</v>
      </c>
      <c r="B21" s="2">
        <v>15.494000434875501</v>
      </c>
      <c r="C21" s="2">
        <v>12.210000038146999</v>
      </c>
      <c r="D21" t="s">
        <v>9</v>
      </c>
    </row>
    <row r="22" spans="1:4" x14ac:dyDescent="0.25">
      <c r="A22">
        <v>21</v>
      </c>
      <c r="B22" s="2">
        <v>14.6890001296997</v>
      </c>
      <c r="C22" s="2">
        <v>12.744000434875501</v>
      </c>
      <c r="D22" t="s">
        <v>9</v>
      </c>
    </row>
    <row r="23" spans="1:4" x14ac:dyDescent="0.25">
      <c r="A23">
        <v>22</v>
      </c>
      <c r="B23" s="2">
        <v>9.1389999389648402</v>
      </c>
      <c r="C23" s="2">
        <v>11.6789999008179</v>
      </c>
      <c r="D23" t="s">
        <v>8</v>
      </c>
    </row>
    <row r="24" spans="1:4" x14ac:dyDescent="0.25">
      <c r="A24">
        <v>23</v>
      </c>
      <c r="B24" s="2">
        <v>15.9099998474121</v>
      </c>
      <c r="C24" s="2">
        <v>13.293000221252401</v>
      </c>
      <c r="D24" t="s">
        <v>9</v>
      </c>
    </row>
    <row r="25" spans="1:4" x14ac:dyDescent="0.25">
      <c r="A25">
        <v>24</v>
      </c>
      <c r="B25" s="2">
        <v>6.4879999160766602</v>
      </c>
      <c r="C25" s="2">
        <v>17.2399997711182</v>
      </c>
      <c r="D25" t="s">
        <v>10</v>
      </c>
    </row>
    <row r="26" spans="1:4" x14ac:dyDescent="0.25">
      <c r="A26">
        <v>25</v>
      </c>
      <c r="B26" s="2">
        <v>13.8109998703003</v>
      </c>
      <c r="C26" s="2">
        <v>11.2329998016357</v>
      </c>
      <c r="D26" t="s">
        <v>9</v>
      </c>
    </row>
    <row r="27" spans="1:4" x14ac:dyDescent="0.25">
      <c r="A27">
        <v>26</v>
      </c>
      <c r="B27" s="2">
        <v>14.4029998779297</v>
      </c>
      <c r="C27" s="2">
        <v>11.9049997329712</v>
      </c>
      <c r="D27" t="s">
        <v>9</v>
      </c>
    </row>
    <row r="28" spans="1:4" x14ac:dyDescent="0.25">
      <c r="A28">
        <v>27</v>
      </c>
      <c r="B28" s="2">
        <v>10.3920001983643</v>
      </c>
      <c r="C28" s="2">
        <v>12.1780004501343</v>
      </c>
      <c r="D28" t="s">
        <v>8</v>
      </c>
    </row>
    <row r="29" spans="1:4" x14ac:dyDescent="0.25">
      <c r="A29">
        <v>28</v>
      </c>
      <c r="B29" s="2">
        <v>4.65199995040894</v>
      </c>
      <c r="C29" s="2">
        <v>12.8909997940063</v>
      </c>
      <c r="D29" t="s">
        <v>10</v>
      </c>
    </row>
    <row r="30" spans="1:4" x14ac:dyDescent="0.25">
      <c r="A30">
        <v>29</v>
      </c>
      <c r="B30" s="2">
        <v>13.576000213623001</v>
      </c>
      <c r="C30" s="2">
        <v>11.2670001983643</v>
      </c>
      <c r="D30" t="s">
        <v>9</v>
      </c>
    </row>
    <row r="31" spans="1:4" x14ac:dyDescent="0.25">
      <c r="A31">
        <v>30</v>
      </c>
      <c r="B31" s="2">
        <v>13.0640001296997</v>
      </c>
      <c r="C31" s="2">
        <v>12.9720001220703</v>
      </c>
      <c r="D31" t="s">
        <v>9</v>
      </c>
    </row>
    <row r="32" spans="1:4" x14ac:dyDescent="0.25">
      <c r="A32">
        <v>31</v>
      </c>
      <c r="B32" s="2">
        <v>11.6219997406006</v>
      </c>
      <c r="C32" s="2">
        <v>15.005999565124499</v>
      </c>
      <c r="D32" t="s">
        <v>8</v>
      </c>
    </row>
    <row r="33" spans="1:4" x14ac:dyDescent="0.25">
      <c r="A33">
        <v>32</v>
      </c>
      <c r="B33" s="2">
        <v>9.3149995803833008</v>
      </c>
      <c r="C33" s="2">
        <v>14.5939998626709</v>
      </c>
      <c r="D33" t="s">
        <v>8</v>
      </c>
    </row>
    <row r="34" spans="1:4" x14ac:dyDescent="0.25">
      <c r="A34">
        <v>33</v>
      </c>
      <c r="B34" s="2">
        <v>14.975999832153301</v>
      </c>
      <c r="C34" s="2">
        <v>10.6549997329712</v>
      </c>
      <c r="D34" t="s">
        <v>9</v>
      </c>
    </row>
    <row r="35" spans="1:4" x14ac:dyDescent="0.25">
      <c r="A35">
        <v>34</v>
      </c>
      <c r="B35" s="2">
        <v>4.5970001220703098</v>
      </c>
      <c r="C35" s="2">
        <v>15.5559997558594</v>
      </c>
      <c r="D35" t="s">
        <v>10</v>
      </c>
    </row>
    <row r="36" spans="1:4" x14ac:dyDescent="0.25">
      <c r="A36">
        <v>35</v>
      </c>
      <c r="B36" s="2">
        <v>14.1870002746582</v>
      </c>
      <c r="C36" s="2">
        <v>8.8339996337890607</v>
      </c>
      <c r="D36" t="s">
        <v>9</v>
      </c>
    </row>
    <row r="37" spans="1:4" x14ac:dyDescent="0.25">
      <c r="A37">
        <v>36</v>
      </c>
      <c r="B37" s="2">
        <v>15.097999572753899</v>
      </c>
      <c r="C37" s="2">
        <v>13.956999778747599</v>
      </c>
      <c r="D37" t="s">
        <v>9</v>
      </c>
    </row>
    <row r="38" spans="1:4" x14ac:dyDescent="0.25">
      <c r="A38">
        <v>37</v>
      </c>
      <c r="B38" s="2">
        <v>6.7639999389648402</v>
      </c>
      <c r="C38" s="2">
        <v>13.5</v>
      </c>
      <c r="D38" t="s">
        <v>10</v>
      </c>
    </row>
    <row r="39" spans="1:4" x14ac:dyDescent="0.25">
      <c r="A39">
        <v>38</v>
      </c>
      <c r="B39" s="2">
        <v>15.520999908447299</v>
      </c>
      <c r="C39" s="2">
        <v>11.0609998703003</v>
      </c>
      <c r="D39" t="s">
        <v>9</v>
      </c>
    </row>
    <row r="40" spans="1:4" x14ac:dyDescent="0.25">
      <c r="A40">
        <v>39</v>
      </c>
      <c r="B40" s="2">
        <v>5.1440000534057599</v>
      </c>
      <c r="C40" s="2">
        <v>16.135999679565401</v>
      </c>
      <c r="D40" t="s">
        <v>10</v>
      </c>
    </row>
    <row r="41" spans="1:4" x14ac:dyDescent="0.25">
      <c r="A41">
        <v>40</v>
      </c>
      <c r="B41" s="2">
        <v>14.888999938964799</v>
      </c>
      <c r="C41" s="2">
        <v>15.050000190734901</v>
      </c>
      <c r="D41" t="s">
        <v>9</v>
      </c>
    </row>
    <row r="42" spans="1:4" x14ac:dyDescent="0.25">
      <c r="A42">
        <v>41</v>
      </c>
      <c r="B42" s="2">
        <v>5.40199995040894</v>
      </c>
      <c r="C42" s="2">
        <v>10.7880001068115</v>
      </c>
      <c r="D42" t="s">
        <v>10</v>
      </c>
    </row>
    <row r="43" spans="1:4" x14ac:dyDescent="0.25">
      <c r="A43">
        <v>42</v>
      </c>
      <c r="B43" s="2">
        <v>10.432000160217299</v>
      </c>
      <c r="C43" s="2">
        <v>12.1090002059937</v>
      </c>
      <c r="D43" t="s">
        <v>8</v>
      </c>
    </row>
    <row r="44" spans="1:4" x14ac:dyDescent="0.25">
      <c r="A44">
        <v>43</v>
      </c>
      <c r="B44" s="2">
        <v>15.28600025177</v>
      </c>
      <c r="C44" s="2">
        <v>14.022000312805201</v>
      </c>
      <c r="D44" t="s">
        <v>9</v>
      </c>
    </row>
    <row r="45" spans="1:4" x14ac:dyDescent="0.25">
      <c r="A45">
        <v>44</v>
      </c>
      <c r="B45" s="2">
        <v>14.3719997406006</v>
      </c>
      <c r="C45" s="2">
        <v>11.296999931335399</v>
      </c>
      <c r="D45" t="s">
        <v>9</v>
      </c>
    </row>
    <row r="46" spans="1:4" x14ac:dyDescent="0.25">
      <c r="A46">
        <v>45</v>
      </c>
      <c r="B46" s="2">
        <v>9.7349996566772496</v>
      </c>
      <c r="C46" s="2">
        <v>9.9219999313354492</v>
      </c>
      <c r="D46" t="s">
        <v>8</v>
      </c>
    </row>
    <row r="47" spans="1:4" x14ac:dyDescent="0.25">
      <c r="A47">
        <v>46</v>
      </c>
      <c r="B47" s="2">
        <v>15.6920003890991</v>
      </c>
      <c r="C47" s="2">
        <v>14.2370004653931</v>
      </c>
      <c r="D47" t="s">
        <v>9</v>
      </c>
    </row>
    <row r="48" spans="1:4" x14ac:dyDescent="0.25">
      <c r="A48">
        <v>47</v>
      </c>
      <c r="B48" s="2">
        <v>3.9289999008178702</v>
      </c>
      <c r="C48" s="2">
        <v>15.135999679565399</v>
      </c>
      <c r="D48" t="s">
        <v>10</v>
      </c>
    </row>
    <row r="49" spans="1:4" x14ac:dyDescent="0.25">
      <c r="A49">
        <v>48</v>
      </c>
      <c r="B49" s="2">
        <v>16.955999374389599</v>
      </c>
      <c r="C49" s="2">
        <v>13.4750003814697</v>
      </c>
      <c r="D49" t="s">
        <v>9</v>
      </c>
    </row>
    <row r="50" spans="1:4" x14ac:dyDescent="0.25">
      <c r="A50">
        <v>49</v>
      </c>
      <c r="B50" s="2">
        <v>9.4409999847412092</v>
      </c>
      <c r="C50" s="2">
        <v>10.949999809265099</v>
      </c>
      <c r="D50" t="s">
        <v>8</v>
      </c>
    </row>
    <row r="51" spans="1:4" x14ac:dyDescent="0.25">
      <c r="A51">
        <v>50</v>
      </c>
      <c r="B51" s="2">
        <v>14.53600025177</v>
      </c>
      <c r="C51" s="2">
        <v>13.7040004730225</v>
      </c>
      <c r="D51" t="s">
        <v>9</v>
      </c>
    </row>
    <row r="52" spans="1:4" x14ac:dyDescent="0.25">
      <c r="A52">
        <v>51</v>
      </c>
      <c r="B52" s="2">
        <v>13.4589996337891</v>
      </c>
      <c r="C52" s="2">
        <v>12.6579999923706</v>
      </c>
      <c r="D52" t="s">
        <v>9</v>
      </c>
    </row>
    <row r="53" spans="1:4" x14ac:dyDescent="0.25">
      <c r="A53">
        <v>52</v>
      </c>
      <c r="B53" s="2">
        <v>5.7290000915527299</v>
      </c>
      <c r="C53" s="2">
        <v>12.8219995498657</v>
      </c>
      <c r="D53" t="s">
        <v>10</v>
      </c>
    </row>
    <row r="54" spans="1:4" x14ac:dyDescent="0.25">
      <c r="A54">
        <v>53</v>
      </c>
      <c r="B54" s="2">
        <v>9.0469999313354492</v>
      </c>
      <c r="C54" s="2">
        <v>14.317999839782701</v>
      </c>
      <c r="D54" t="s">
        <v>8</v>
      </c>
    </row>
    <row r="55" spans="1:4" x14ac:dyDescent="0.25">
      <c r="A55">
        <v>54</v>
      </c>
      <c r="B55" s="2">
        <v>13.416999816894499</v>
      </c>
      <c r="C55" s="2">
        <v>14.0260000228882</v>
      </c>
      <c r="D55" t="s">
        <v>9</v>
      </c>
    </row>
    <row r="56" spans="1:4" x14ac:dyDescent="0.25">
      <c r="A56">
        <v>55</v>
      </c>
      <c r="B56" s="2">
        <v>5.1770000457763699</v>
      </c>
      <c r="C56" s="2">
        <v>11.496000289916999</v>
      </c>
      <c r="D56" t="s">
        <v>10</v>
      </c>
    </row>
    <row r="57" spans="1:4" x14ac:dyDescent="0.25">
      <c r="A57">
        <v>56</v>
      </c>
      <c r="B57" s="2">
        <v>9.6899995803833008</v>
      </c>
      <c r="C57" s="2">
        <v>11.0989999771118</v>
      </c>
      <c r="D57" t="s">
        <v>8</v>
      </c>
    </row>
    <row r="58" spans="1:4" x14ac:dyDescent="0.25">
      <c r="A58">
        <v>57</v>
      </c>
      <c r="B58" s="2">
        <v>13.954999923706101</v>
      </c>
      <c r="C58" s="2">
        <v>15.5279998779297</v>
      </c>
      <c r="D58" t="s">
        <v>9</v>
      </c>
    </row>
    <row r="59" spans="1:4" x14ac:dyDescent="0.25">
      <c r="A59">
        <v>58</v>
      </c>
      <c r="B59" s="2">
        <v>5.0460000038146999</v>
      </c>
      <c r="C59" s="2">
        <v>12.031999588012701</v>
      </c>
      <c r="D59" t="s">
        <v>10</v>
      </c>
    </row>
    <row r="60" spans="1:4" x14ac:dyDescent="0.25">
      <c r="A60">
        <v>59</v>
      </c>
      <c r="B60" s="2">
        <v>6.8680000305175799</v>
      </c>
      <c r="C60" s="2">
        <v>10.057000160217299</v>
      </c>
      <c r="D60" t="s">
        <v>10</v>
      </c>
    </row>
    <row r="61" spans="1:4" x14ac:dyDescent="0.25">
      <c r="A61">
        <v>60</v>
      </c>
      <c r="B61" s="2">
        <v>5.1269998550415004</v>
      </c>
      <c r="C61" s="2">
        <v>13.5050001144409</v>
      </c>
      <c r="D61" t="s">
        <v>10</v>
      </c>
    </row>
    <row r="62" spans="1:4" x14ac:dyDescent="0.25">
      <c r="A62">
        <v>61</v>
      </c>
      <c r="B62" s="2">
        <v>9.0299997329711896</v>
      </c>
      <c r="C62" s="2">
        <v>13.001000404357899</v>
      </c>
      <c r="D62" t="s">
        <v>8</v>
      </c>
    </row>
    <row r="63" spans="1:4" x14ac:dyDescent="0.25">
      <c r="A63">
        <v>62</v>
      </c>
      <c r="B63" s="2">
        <v>9.9490003585815394</v>
      </c>
      <c r="C63" s="2">
        <v>15.713000297546399</v>
      </c>
      <c r="D63" t="s">
        <v>8</v>
      </c>
    </row>
    <row r="64" spans="1:4" x14ac:dyDescent="0.25">
      <c r="A64">
        <v>63</v>
      </c>
      <c r="B64" s="2">
        <v>9.6739997863769496</v>
      </c>
      <c r="C64" s="2">
        <v>15.9670000076294</v>
      </c>
      <c r="D64" t="s">
        <v>8</v>
      </c>
    </row>
    <row r="65" spans="1:4" x14ac:dyDescent="0.25">
      <c r="A65">
        <v>64</v>
      </c>
      <c r="B65" s="2">
        <v>14.404000282287599</v>
      </c>
      <c r="C65" s="2">
        <v>12.369000434875501</v>
      </c>
      <c r="D65" t="s">
        <v>9</v>
      </c>
    </row>
    <row r="66" spans="1:4" x14ac:dyDescent="0.25">
      <c r="A66">
        <v>65</v>
      </c>
      <c r="B66" s="2">
        <v>13.8439998626709</v>
      </c>
      <c r="C66" s="2">
        <v>14.453000068664601</v>
      </c>
      <c r="D66" t="s">
        <v>9</v>
      </c>
    </row>
    <row r="67" spans="1:4" x14ac:dyDescent="0.25">
      <c r="A67">
        <v>66</v>
      </c>
      <c r="B67" s="2">
        <v>4.3660001754760698</v>
      </c>
      <c r="C67" s="2">
        <v>11.593000411987299</v>
      </c>
      <c r="D67" t="s">
        <v>10</v>
      </c>
    </row>
    <row r="68" spans="1:4" x14ac:dyDescent="0.25">
      <c r="A68">
        <v>67</v>
      </c>
      <c r="B68" s="2">
        <v>6.2300000190734899</v>
      </c>
      <c r="C68" s="2">
        <v>15.505999565124499</v>
      </c>
      <c r="D68" t="s">
        <v>10</v>
      </c>
    </row>
    <row r="69" spans="1:4" x14ac:dyDescent="0.25">
      <c r="A69">
        <v>68</v>
      </c>
      <c r="B69" s="2">
        <v>9.0810003280639595</v>
      </c>
      <c r="C69" s="2">
        <v>14.083000183105501</v>
      </c>
      <c r="D69" t="s">
        <v>8</v>
      </c>
    </row>
    <row r="70" spans="1:4" x14ac:dyDescent="0.25">
      <c r="A70">
        <v>69</v>
      </c>
      <c r="B70" s="2">
        <v>5.3130002021789604</v>
      </c>
      <c r="C70" s="2">
        <v>10.3649997711182</v>
      </c>
      <c r="D70" t="s">
        <v>10</v>
      </c>
    </row>
    <row r="71" spans="1:4" x14ac:dyDescent="0.25">
      <c r="A71">
        <v>70</v>
      </c>
      <c r="B71" s="2">
        <v>5.7610001564025897</v>
      </c>
      <c r="C71" s="2">
        <v>12.8039999008179</v>
      </c>
      <c r="D71" t="s">
        <v>10</v>
      </c>
    </row>
    <row r="72" spans="1:4" x14ac:dyDescent="0.25">
      <c r="A72">
        <v>71</v>
      </c>
      <c r="B72" s="2">
        <v>6.5329999923706099</v>
      </c>
      <c r="C72" s="2">
        <v>16.173000335693398</v>
      </c>
      <c r="D72" t="s">
        <v>10</v>
      </c>
    </row>
    <row r="73" spans="1:4" x14ac:dyDescent="0.25">
      <c r="A73">
        <v>72</v>
      </c>
      <c r="B73" s="2">
        <v>17.2590007781982</v>
      </c>
      <c r="C73" s="2">
        <v>12.394000053405801</v>
      </c>
      <c r="D73" t="s">
        <v>9</v>
      </c>
    </row>
    <row r="74" spans="1:4" x14ac:dyDescent="0.25">
      <c r="A74">
        <v>73</v>
      </c>
      <c r="B74" s="2">
        <v>15.6400003433228</v>
      </c>
      <c r="C74" s="2">
        <v>8.4580001831054705</v>
      </c>
      <c r="D74" t="s">
        <v>9</v>
      </c>
    </row>
    <row r="75" spans="1:4" x14ac:dyDescent="0.25">
      <c r="A75">
        <v>74</v>
      </c>
      <c r="B75" s="2">
        <v>10.710000038146999</v>
      </c>
      <c r="C75" s="2">
        <v>12.2089996337891</v>
      </c>
      <c r="D75" t="s">
        <v>8</v>
      </c>
    </row>
    <row r="76" spans="1:4" x14ac:dyDescent="0.25">
      <c r="A76">
        <v>75</v>
      </c>
      <c r="B76" s="2">
        <v>14.274000167846699</v>
      </c>
      <c r="C76" s="2">
        <v>9.0419998168945295</v>
      </c>
      <c r="D76" t="s">
        <v>9</v>
      </c>
    </row>
    <row r="77" spans="1:4" x14ac:dyDescent="0.25">
      <c r="A77">
        <v>76</v>
      </c>
      <c r="B77" s="2">
        <v>9.4449996948242205</v>
      </c>
      <c r="C77" s="2">
        <v>15.3929996490479</v>
      </c>
      <c r="D77" t="s">
        <v>8</v>
      </c>
    </row>
    <row r="78" spans="1:4" x14ac:dyDescent="0.25">
      <c r="A78">
        <v>77</v>
      </c>
      <c r="B78" s="2">
        <v>17.304000854492202</v>
      </c>
      <c r="C78" s="2">
        <v>9.8500003814697301</v>
      </c>
      <c r="D78" t="s">
        <v>9</v>
      </c>
    </row>
    <row r="79" spans="1:4" x14ac:dyDescent="0.25">
      <c r="A79">
        <v>78</v>
      </c>
      <c r="B79" s="2">
        <v>5.4660000801086399</v>
      </c>
      <c r="C79" s="2">
        <v>8.6590003967285192</v>
      </c>
      <c r="D79" t="s">
        <v>10</v>
      </c>
    </row>
    <row r="80" spans="1:4" x14ac:dyDescent="0.25">
      <c r="A80">
        <v>79</v>
      </c>
      <c r="B80" s="2">
        <v>9.6260004043579102</v>
      </c>
      <c r="C80" s="2">
        <v>16.118000030517599</v>
      </c>
      <c r="D80" t="s">
        <v>8</v>
      </c>
    </row>
    <row r="81" spans="1:4" x14ac:dyDescent="0.25">
      <c r="A81">
        <v>80</v>
      </c>
      <c r="B81" s="2">
        <v>12.9689998626709</v>
      </c>
      <c r="C81" s="2">
        <v>17.6609992980957</v>
      </c>
      <c r="D81" t="s">
        <v>8</v>
      </c>
    </row>
    <row r="82" spans="1:4" x14ac:dyDescent="0.25">
      <c r="A82">
        <v>81</v>
      </c>
      <c r="B82" s="2">
        <v>10.2239999771118</v>
      </c>
      <c r="C82" s="2">
        <v>14.9870004653931</v>
      </c>
      <c r="D82" t="s">
        <v>8</v>
      </c>
    </row>
    <row r="83" spans="1:4" x14ac:dyDescent="0.25">
      <c r="A83">
        <v>82</v>
      </c>
      <c r="B83" s="2">
        <v>10.6909999847412</v>
      </c>
      <c r="C83" s="2">
        <v>13.097999572753899</v>
      </c>
      <c r="D83" t="s">
        <v>8</v>
      </c>
    </row>
    <row r="84" spans="1:4" x14ac:dyDescent="0.25">
      <c r="A84">
        <v>83</v>
      </c>
      <c r="B84" s="2">
        <v>15.2799997329712</v>
      </c>
      <c r="C84" s="2">
        <v>12.2550001144409</v>
      </c>
      <c r="D84" t="s">
        <v>9</v>
      </c>
    </row>
    <row r="85" spans="1:4" x14ac:dyDescent="0.25">
      <c r="A85">
        <v>84</v>
      </c>
      <c r="B85" s="2">
        <v>9.5229997634887695</v>
      </c>
      <c r="C85" s="2">
        <v>13.7679996490479</v>
      </c>
      <c r="D85" t="s">
        <v>8</v>
      </c>
    </row>
    <row r="86" spans="1:4" x14ac:dyDescent="0.25">
      <c r="A86">
        <v>85</v>
      </c>
      <c r="B86" s="2">
        <v>10.503999710083001</v>
      </c>
      <c r="C86" s="2">
        <v>13.263999938964799</v>
      </c>
      <c r="D86" t="s">
        <v>8</v>
      </c>
    </row>
    <row r="87" spans="1:4" x14ac:dyDescent="0.25">
      <c r="A87">
        <v>86</v>
      </c>
      <c r="B87" s="2">
        <v>4.6880002021789604</v>
      </c>
      <c r="C87" s="2">
        <v>12.6400003433228</v>
      </c>
      <c r="D87" t="s">
        <v>10</v>
      </c>
    </row>
    <row r="88" spans="1:4" x14ac:dyDescent="0.25">
      <c r="A88">
        <v>87</v>
      </c>
      <c r="B88" s="2">
        <v>3.7469999790191699</v>
      </c>
      <c r="C88" s="2">
        <v>14.4440002441406</v>
      </c>
      <c r="D88" t="s">
        <v>10</v>
      </c>
    </row>
    <row r="89" spans="1:4" x14ac:dyDescent="0.25">
      <c r="A89">
        <v>88</v>
      </c>
      <c r="B89" s="2">
        <v>9.7989997863769496</v>
      </c>
      <c r="C89" s="2">
        <v>14.0050001144409</v>
      </c>
      <c r="D89" t="s">
        <v>8</v>
      </c>
    </row>
    <row r="90" spans="1:4" x14ac:dyDescent="0.25">
      <c r="A90">
        <v>89</v>
      </c>
      <c r="B90" s="2">
        <v>9.1719999313354492</v>
      </c>
      <c r="C90" s="2">
        <v>12.597999572753899</v>
      </c>
      <c r="D90" t="s">
        <v>8</v>
      </c>
    </row>
    <row r="91" spans="1:4" x14ac:dyDescent="0.25">
      <c r="A91">
        <v>90</v>
      </c>
      <c r="B91" s="2">
        <v>11.411999702453601</v>
      </c>
      <c r="C91" s="2">
        <v>9.9729995727539098</v>
      </c>
      <c r="D91" t="s">
        <v>8</v>
      </c>
    </row>
    <row r="92" spans="1:4" x14ac:dyDescent="0.25">
      <c r="A92">
        <v>91</v>
      </c>
      <c r="B92" s="2">
        <v>14.864000320434601</v>
      </c>
      <c r="C92" s="2">
        <v>15.3420000076294</v>
      </c>
      <c r="D92" t="s">
        <v>9</v>
      </c>
    </row>
    <row r="93" spans="1:4" x14ac:dyDescent="0.25">
      <c r="A93">
        <v>92</v>
      </c>
      <c r="B93" s="2">
        <v>6.1389999389648402</v>
      </c>
      <c r="C93" s="2">
        <v>9.4130001068115199</v>
      </c>
      <c r="D93" t="s">
        <v>10</v>
      </c>
    </row>
    <row r="94" spans="1:4" x14ac:dyDescent="0.25">
      <c r="A94">
        <v>93</v>
      </c>
      <c r="B94" s="2">
        <v>4.3280000686645499</v>
      </c>
      <c r="C94" s="2">
        <v>11.600999832153301</v>
      </c>
      <c r="D94" t="s">
        <v>10</v>
      </c>
    </row>
    <row r="95" spans="1:4" x14ac:dyDescent="0.25">
      <c r="A95">
        <v>94</v>
      </c>
      <c r="B95" s="2">
        <v>3.2939999103546098</v>
      </c>
      <c r="C95" s="2">
        <v>17.377000808715799</v>
      </c>
      <c r="D95" t="s">
        <v>10</v>
      </c>
    </row>
    <row r="96" spans="1:4" x14ac:dyDescent="0.25">
      <c r="A96">
        <v>95</v>
      </c>
      <c r="B96" s="2">
        <v>11.4420003890991</v>
      </c>
      <c r="C96" s="2">
        <v>15.2760000228882</v>
      </c>
      <c r="D96" t="s">
        <v>8</v>
      </c>
    </row>
    <row r="97" spans="1:4" x14ac:dyDescent="0.25">
      <c r="A97">
        <v>96</v>
      </c>
      <c r="B97" s="2">
        <v>15.78600025177</v>
      </c>
      <c r="C97" s="2">
        <v>11.3339996337891</v>
      </c>
      <c r="D97" t="s">
        <v>9</v>
      </c>
    </row>
    <row r="98" spans="1:4" x14ac:dyDescent="0.25">
      <c r="A98">
        <v>97</v>
      </c>
      <c r="B98" s="2">
        <v>14.043999671936</v>
      </c>
      <c r="C98" s="2">
        <v>11.6350002288818</v>
      </c>
      <c r="D98" t="s">
        <v>9</v>
      </c>
    </row>
    <row r="99" spans="1:4" x14ac:dyDescent="0.25">
      <c r="A99">
        <v>98</v>
      </c>
      <c r="B99" s="2">
        <v>9.22399997711182</v>
      </c>
      <c r="C99" s="2">
        <v>13.7779998779297</v>
      </c>
      <c r="D99" t="s">
        <v>8</v>
      </c>
    </row>
    <row r="100" spans="1:4" x14ac:dyDescent="0.25">
      <c r="A100">
        <v>99</v>
      </c>
      <c r="B100" s="2">
        <v>4.4899997711181596</v>
      </c>
      <c r="C100" s="2">
        <v>11.4049997329712</v>
      </c>
      <c r="D100" t="s">
        <v>10</v>
      </c>
    </row>
    <row r="101" spans="1:4" x14ac:dyDescent="0.25">
      <c r="A101">
        <v>100</v>
      </c>
      <c r="B101" s="2">
        <v>9.9259996414184606</v>
      </c>
      <c r="C101" s="2">
        <v>11.255999565124499</v>
      </c>
      <c r="D101" t="s">
        <v>8</v>
      </c>
    </row>
    <row r="102" spans="1:4" x14ac:dyDescent="0.25">
      <c r="A102">
        <v>101</v>
      </c>
      <c r="B102" s="2">
        <v>9.6579999923706108</v>
      </c>
      <c r="C102" s="2">
        <v>12.5329999923706</v>
      </c>
      <c r="D102" t="s">
        <v>8</v>
      </c>
    </row>
    <row r="103" spans="1:4" x14ac:dyDescent="0.25">
      <c r="A103">
        <v>102</v>
      </c>
      <c r="B103" s="2">
        <v>4.1869997978210396</v>
      </c>
      <c r="C103" s="2">
        <v>8.1840000152587908</v>
      </c>
      <c r="D103" t="s">
        <v>10</v>
      </c>
    </row>
    <row r="104" spans="1:4" x14ac:dyDescent="0.25">
      <c r="A104">
        <v>103</v>
      </c>
      <c r="B104" s="2">
        <v>10.125</v>
      </c>
      <c r="C104" s="2">
        <v>13.6909999847412</v>
      </c>
      <c r="D104" t="s">
        <v>8</v>
      </c>
    </row>
    <row r="105" spans="1:4" x14ac:dyDescent="0.25">
      <c r="A105">
        <v>104</v>
      </c>
      <c r="B105" s="2">
        <v>3.83500003814697</v>
      </c>
      <c r="C105" s="2">
        <v>14.7519998550415</v>
      </c>
      <c r="D105" t="s">
        <v>10</v>
      </c>
    </row>
    <row r="106" spans="1:4" x14ac:dyDescent="0.25">
      <c r="A106">
        <v>105</v>
      </c>
      <c r="B106" s="2">
        <v>15.156999588012701</v>
      </c>
      <c r="C106" s="2">
        <v>13.079999923706101</v>
      </c>
      <c r="D106" t="s">
        <v>9</v>
      </c>
    </row>
    <row r="107" spans="1:4" x14ac:dyDescent="0.25">
      <c r="A107">
        <v>106</v>
      </c>
      <c r="B107" s="2">
        <v>10.8450002670288</v>
      </c>
      <c r="C107" s="2">
        <v>10.4750003814697</v>
      </c>
      <c r="D107" t="s">
        <v>8</v>
      </c>
    </row>
    <row r="108" spans="1:4" x14ac:dyDescent="0.25">
      <c r="A108">
        <v>107</v>
      </c>
      <c r="B108" s="2">
        <v>5.2080001831054696</v>
      </c>
      <c r="C108" s="2">
        <v>14.9420003890991</v>
      </c>
      <c r="D108" t="s">
        <v>10</v>
      </c>
    </row>
    <row r="109" spans="1:4" x14ac:dyDescent="0.25">
      <c r="A109">
        <v>108</v>
      </c>
      <c r="B109" s="2">
        <v>9.3970003128051793</v>
      </c>
      <c r="C109" s="2">
        <v>11.206999778747599</v>
      </c>
      <c r="D109" t="s">
        <v>8</v>
      </c>
    </row>
    <row r="110" spans="1:4" x14ac:dyDescent="0.25">
      <c r="A110">
        <v>109</v>
      </c>
      <c r="B110" s="2">
        <v>14.600999832153301</v>
      </c>
      <c r="C110" s="2">
        <v>13.425000190734901</v>
      </c>
      <c r="D110" t="s">
        <v>9</v>
      </c>
    </row>
    <row r="111" spans="1:4" x14ac:dyDescent="0.25">
      <c r="A111">
        <v>110</v>
      </c>
      <c r="B111" s="2">
        <v>4.11199998855591</v>
      </c>
      <c r="C111" s="2">
        <v>7.5479998588562003</v>
      </c>
      <c r="D111" t="s">
        <v>10</v>
      </c>
    </row>
    <row r="112" spans="1:4" x14ac:dyDescent="0.25">
      <c r="A112">
        <v>111</v>
      </c>
      <c r="B112" s="2">
        <v>5.9790000915527299</v>
      </c>
      <c r="C112" s="2">
        <v>18.1019992828369</v>
      </c>
      <c r="D112" t="s">
        <v>10</v>
      </c>
    </row>
    <row r="113" spans="1:4" x14ac:dyDescent="0.25">
      <c r="A113">
        <v>112</v>
      </c>
      <c r="B113" s="2">
        <v>14.630999565124499</v>
      </c>
      <c r="C113" s="2">
        <v>11.902000427246101</v>
      </c>
      <c r="D113" t="s">
        <v>9</v>
      </c>
    </row>
    <row r="114" spans="1:4" x14ac:dyDescent="0.25">
      <c r="A114">
        <v>113</v>
      </c>
      <c r="B114" s="2">
        <v>15.1420001983643</v>
      </c>
      <c r="C114" s="2">
        <v>11.7019996643066</v>
      </c>
      <c r="D114" t="s">
        <v>9</v>
      </c>
    </row>
    <row r="115" spans="1:4" x14ac:dyDescent="0.25">
      <c r="A115">
        <v>114</v>
      </c>
      <c r="B115" s="2">
        <v>10.4689998626709</v>
      </c>
      <c r="C115" s="2">
        <v>9.4960002899169904</v>
      </c>
      <c r="D115" t="s">
        <v>8</v>
      </c>
    </row>
    <row r="116" spans="1:4" x14ac:dyDescent="0.25">
      <c r="A116">
        <v>115</v>
      </c>
      <c r="B116" s="2">
        <v>15.4259996414185</v>
      </c>
      <c r="C116" s="2">
        <v>14.1920003890991</v>
      </c>
      <c r="D116" t="s">
        <v>9</v>
      </c>
    </row>
    <row r="117" spans="1:4" x14ac:dyDescent="0.25">
      <c r="A117">
        <v>116</v>
      </c>
      <c r="B117" s="2">
        <v>5.3559999465942401</v>
      </c>
      <c r="C117" s="2">
        <v>14.2659997940063</v>
      </c>
      <c r="D117" t="s">
        <v>10</v>
      </c>
    </row>
    <row r="118" spans="1:4" x14ac:dyDescent="0.25">
      <c r="A118">
        <v>117</v>
      </c>
      <c r="B118" s="2">
        <v>16.152000427246101</v>
      </c>
      <c r="C118" s="2">
        <v>15.1990003585815</v>
      </c>
      <c r="D118" t="s">
        <v>9</v>
      </c>
    </row>
    <row r="119" spans="1:4" x14ac:dyDescent="0.25">
      <c r="A119">
        <v>118</v>
      </c>
      <c r="B119" s="2">
        <v>3.3699998855590798</v>
      </c>
      <c r="C119" s="2">
        <v>13.656999588012701</v>
      </c>
      <c r="D119" t="s">
        <v>10</v>
      </c>
    </row>
    <row r="120" spans="1:4" x14ac:dyDescent="0.25">
      <c r="A120">
        <v>119</v>
      </c>
      <c r="B120" s="2">
        <v>14.3079996109009</v>
      </c>
      <c r="C120" s="2">
        <v>16.340999603271499</v>
      </c>
      <c r="D120" t="s">
        <v>9</v>
      </c>
    </row>
    <row r="121" spans="1:4" x14ac:dyDescent="0.25">
      <c r="A121">
        <v>120</v>
      </c>
      <c r="B121" s="2">
        <v>4.8969998359680202</v>
      </c>
      <c r="C121" s="2">
        <v>13.5260000228882</v>
      </c>
      <c r="D121" t="s">
        <v>10</v>
      </c>
    </row>
    <row r="122" spans="1:4" x14ac:dyDescent="0.25">
      <c r="A122">
        <v>121</v>
      </c>
      <c r="B122" s="2">
        <v>11.786999702453601</v>
      </c>
      <c r="C122" s="2">
        <v>14.270999908447299</v>
      </c>
      <c r="D122" t="s">
        <v>8</v>
      </c>
    </row>
    <row r="123" spans="1:4" x14ac:dyDescent="0.25">
      <c r="A123">
        <v>122</v>
      </c>
      <c r="B123" s="2">
        <v>14.362999916076699</v>
      </c>
      <c r="C123" s="2">
        <v>11.506999969482401</v>
      </c>
      <c r="D123" t="s">
        <v>9</v>
      </c>
    </row>
    <row r="124" spans="1:4" x14ac:dyDescent="0.25">
      <c r="A124">
        <v>123</v>
      </c>
      <c r="B124" s="2">
        <v>6.1789999008178702</v>
      </c>
      <c r="C124" s="2">
        <v>12.050000190734901</v>
      </c>
      <c r="D124" t="s">
        <v>10</v>
      </c>
    </row>
    <row r="125" spans="1:4" x14ac:dyDescent="0.25">
      <c r="A125">
        <v>124</v>
      </c>
      <c r="B125" s="2">
        <v>9.5170001983642596</v>
      </c>
      <c r="C125" s="2">
        <v>8.3310003280639595</v>
      </c>
      <c r="D125" t="s">
        <v>8</v>
      </c>
    </row>
    <row r="126" spans="1:4" x14ac:dyDescent="0.25">
      <c r="A126">
        <v>125</v>
      </c>
      <c r="B126" s="2">
        <v>9.9709997177124006</v>
      </c>
      <c r="C126" s="2">
        <v>10.310000419616699</v>
      </c>
      <c r="D126" t="s">
        <v>8</v>
      </c>
    </row>
    <row r="127" spans="1:4" x14ac:dyDescent="0.25">
      <c r="A127">
        <v>126</v>
      </c>
      <c r="B127" s="2">
        <v>16.100000381469702</v>
      </c>
      <c r="C127" s="2">
        <v>14.1379995346069</v>
      </c>
      <c r="D127" t="s">
        <v>9</v>
      </c>
    </row>
    <row r="128" spans="1:4" x14ac:dyDescent="0.25">
      <c r="A128">
        <v>127</v>
      </c>
      <c r="B128" s="2">
        <v>4.1050000190734899</v>
      </c>
      <c r="C128" s="2">
        <v>13.4670000076294</v>
      </c>
      <c r="D128" t="s">
        <v>10</v>
      </c>
    </row>
    <row r="129" spans="1:4" x14ac:dyDescent="0.25">
      <c r="A129">
        <v>128</v>
      </c>
      <c r="B129" s="2">
        <v>15.689999580383301</v>
      </c>
      <c r="C129" s="2">
        <v>15.7550001144409</v>
      </c>
      <c r="D129" t="s">
        <v>9</v>
      </c>
    </row>
    <row r="130" spans="1:4" x14ac:dyDescent="0.25">
      <c r="A130">
        <v>129</v>
      </c>
      <c r="B130" s="2">
        <v>4.1290001869201696</v>
      </c>
      <c r="C130" s="2">
        <v>11.0530004501343</v>
      </c>
      <c r="D130" t="s">
        <v>10</v>
      </c>
    </row>
    <row r="131" spans="1:4" x14ac:dyDescent="0.25">
      <c r="A131">
        <v>130</v>
      </c>
      <c r="B131" s="2">
        <v>10.296999931335399</v>
      </c>
      <c r="C131" s="2">
        <v>10.451000213623001</v>
      </c>
      <c r="D131" t="s">
        <v>8</v>
      </c>
    </row>
    <row r="132" spans="1:4" x14ac:dyDescent="0.25">
      <c r="A132">
        <v>131</v>
      </c>
      <c r="B132" s="2">
        <v>10.6429996490479</v>
      </c>
      <c r="C132" s="2">
        <v>11.279000282287599</v>
      </c>
      <c r="D132" t="s">
        <v>8</v>
      </c>
    </row>
    <row r="133" spans="1:4" x14ac:dyDescent="0.25">
      <c r="A133">
        <v>132</v>
      </c>
      <c r="B133" s="2">
        <v>8.8819999694824201</v>
      </c>
      <c r="C133" s="2">
        <v>13.3240003585815</v>
      </c>
      <c r="D133" t="s">
        <v>8</v>
      </c>
    </row>
    <row r="134" spans="1:4" x14ac:dyDescent="0.25">
      <c r="A134">
        <v>133</v>
      </c>
      <c r="B134" s="2">
        <v>14.0559997558594</v>
      </c>
      <c r="C134" s="2">
        <v>11.4750003814697</v>
      </c>
      <c r="D134" t="s">
        <v>9</v>
      </c>
    </row>
    <row r="135" spans="1:4" x14ac:dyDescent="0.25">
      <c r="A135">
        <v>134</v>
      </c>
      <c r="B135" s="2">
        <v>14.6909999847412</v>
      </c>
      <c r="C135" s="2">
        <v>8.3100004196166992</v>
      </c>
      <c r="D135" t="s">
        <v>9</v>
      </c>
    </row>
    <row r="136" spans="1:4" x14ac:dyDescent="0.25">
      <c r="A136">
        <v>135</v>
      </c>
      <c r="B136" s="2">
        <v>14.456999778747599</v>
      </c>
      <c r="C136" s="2">
        <v>13.539999961853001</v>
      </c>
      <c r="D136" t="s">
        <v>9</v>
      </c>
    </row>
    <row r="137" spans="1:4" x14ac:dyDescent="0.25">
      <c r="A137">
        <v>136</v>
      </c>
      <c r="B137" s="2">
        <v>6.4939999580383301</v>
      </c>
      <c r="C137" s="2">
        <v>11.9870004653931</v>
      </c>
      <c r="D137" t="s">
        <v>10</v>
      </c>
    </row>
    <row r="138" spans="1:4" x14ac:dyDescent="0.25">
      <c r="A138">
        <v>137</v>
      </c>
      <c r="B138" s="2">
        <v>10.5790004730225</v>
      </c>
      <c r="C138" s="2">
        <v>14.043999671936</v>
      </c>
      <c r="D138" t="s">
        <v>8</v>
      </c>
    </row>
    <row r="139" spans="1:4" x14ac:dyDescent="0.25">
      <c r="A139">
        <v>138</v>
      </c>
      <c r="B139" s="2">
        <v>9.4230003356933594</v>
      </c>
      <c r="C139" s="2">
        <v>13.510999679565399</v>
      </c>
      <c r="D139" t="s">
        <v>8</v>
      </c>
    </row>
    <row r="140" spans="1:4" x14ac:dyDescent="0.25">
      <c r="A140">
        <v>139</v>
      </c>
      <c r="B140" s="2">
        <v>10.461000442504901</v>
      </c>
      <c r="C140" s="2">
        <v>14.229000091552701</v>
      </c>
      <c r="D140" t="s">
        <v>8</v>
      </c>
    </row>
    <row r="141" spans="1:4" x14ac:dyDescent="0.25">
      <c r="A141">
        <v>140</v>
      </c>
      <c r="B141" s="2">
        <v>4.09299993515015</v>
      </c>
      <c r="C141" s="2">
        <v>12.6300001144409</v>
      </c>
      <c r="D141" t="s">
        <v>10</v>
      </c>
    </row>
    <row r="142" spans="1:4" x14ac:dyDescent="0.25">
      <c r="A142">
        <v>141</v>
      </c>
      <c r="B142" s="2">
        <v>9.01299953460693</v>
      </c>
      <c r="C142" s="2">
        <v>11.6350002288818</v>
      </c>
      <c r="D142" t="s">
        <v>8</v>
      </c>
    </row>
    <row r="143" spans="1:4" x14ac:dyDescent="0.25">
      <c r="A143">
        <v>142</v>
      </c>
      <c r="B143" s="2">
        <v>10.8909997940063</v>
      </c>
      <c r="C143" s="2">
        <v>13.0939998626709</v>
      </c>
      <c r="D143" t="s">
        <v>8</v>
      </c>
    </row>
    <row r="144" spans="1:4" x14ac:dyDescent="0.25">
      <c r="A144">
        <v>143</v>
      </c>
      <c r="B144" s="2">
        <v>9.3540000915527308</v>
      </c>
      <c r="C144" s="2">
        <v>16.080999374389599</v>
      </c>
      <c r="D144" t="s">
        <v>8</v>
      </c>
    </row>
    <row r="145" spans="1:4" x14ac:dyDescent="0.25">
      <c r="A145">
        <v>144</v>
      </c>
      <c r="B145" s="2">
        <v>3.95099997520447</v>
      </c>
      <c r="C145" s="2">
        <v>8.9499998092651403</v>
      </c>
      <c r="D145" t="s">
        <v>10</v>
      </c>
    </row>
    <row r="146" spans="1:4" x14ac:dyDescent="0.25">
      <c r="A146">
        <v>145</v>
      </c>
      <c r="B146" s="2">
        <v>5.9499998092651403</v>
      </c>
      <c r="C146" s="2">
        <v>12.1219997406006</v>
      </c>
      <c r="D146" t="s">
        <v>10</v>
      </c>
    </row>
    <row r="147" spans="1:4" x14ac:dyDescent="0.25">
      <c r="A147">
        <v>146</v>
      </c>
      <c r="B147" s="2">
        <v>7.2699999809265101</v>
      </c>
      <c r="C147" s="2">
        <v>8.8640003204345703</v>
      </c>
      <c r="D147" t="s">
        <v>10</v>
      </c>
    </row>
    <row r="148" spans="1:4" x14ac:dyDescent="0.25">
      <c r="A148">
        <v>147</v>
      </c>
      <c r="B148" s="2">
        <v>5.0110001564025897</v>
      </c>
      <c r="C148" s="2">
        <v>16.965000152587901</v>
      </c>
      <c r="D148" t="s">
        <v>10</v>
      </c>
    </row>
    <row r="149" spans="1:4" x14ac:dyDescent="0.25">
      <c r="A149">
        <v>148</v>
      </c>
      <c r="B149" s="2">
        <v>10.7119998931885</v>
      </c>
      <c r="C149" s="2">
        <v>12.663999557495099</v>
      </c>
      <c r="D149" t="s">
        <v>8</v>
      </c>
    </row>
    <row r="150" spans="1:4" x14ac:dyDescent="0.25">
      <c r="A150">
        <v>149</v>
      </c>
      <c r="B150" s="2">
        <v>10.281999588012701</v>
      </c>
      <c r="C150" s="2">
        <v>10.4390001296997</v>
      </c>
      <c r="D150" t="s">
        <v>8</v>
      </c>
    </row>
    <row r="151" spans="1:4" x14ac:dyDescent="0.25">
      <c r="A151">
        <v>150</v>
      </c>
      <c r="B151" s="2">
        <v>3.3859999179840101</v>
      </c>
      <c r="C151" s="2">
        <v>11.968000411987299</v>
      </c>
      <c r="D151" t="s">
        <v>10</v>
      </c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E67A-9D39-4630-B57C-1A6927339D7C}">
  <dimension ref="A1:J151"/>
  <sheetViews>
    <sheetView workbookViewId="0">
      <selection activeCell="H9" sqref="H9"/>
    </sheetView>
  </sheetViews>
  <sheetFormatPr baseColWidth="10" defaultRowHeight="15" x14ac:dyDescent="0.25"/>
  <cols>
    <col min="4" max="4" width="17.42578125" bestFit="1" customWidth="1"/>
    <col min="7" max="7" width="21" bestFit="1" customWidth="1"/>
    <col min="8" max="9" width="14.85546875" bestFit="1" customWidth="1"/>
    <col min="10" max="10" width="13.5703125" bestFit="1" customWidth="1"/>
  </cols>
  <sheetData>
    <row r="1" spans="1:10" x14ac:dyDescent="0.25">
      <c r="A1" t="s">
        <v>6</v>
      </c>
      <c r="B1" t="s">
        <v>0</v>
      </c>
      <c r="C1" t="s">
        <v>1</v>
      </c>
      <c r="D1" t="s">
        <v>7</v>
      </c>
      <c r="G1" t="s">
        <v>14</v>
      </c>
      <c r="H1" t="s">
        <v>15</v>
      </c>
      <c r="I1" t="s">
        <v>13</v>
      </c>
      <c r="J1" t="s">
        <v>16</v>
      </c>
    </row>
    <row r="2" spans="1:10" x14ac:dyDescent="0.25">
      <c r="A2">
        <v>1</v>
      </c>
      <c r="B2" s="2">
        <v>9.25</v>
      </c>
      <c r="C2" s="2">
        <v>9.6040000915527308</v>
      </c>
      <c r="D2" t="s">
        <v>8</v>
      </c>
      <c r="G2" s="10" t="s">
        <v>9</v>
      </c>
      <c r="H2">
        <v>14.946510178702217</v>
      </c>
      <c r="I2">
        <v>12.329959217382942</v>
      </c>
      <c r="J2">
        <v>49</v>
      </c>
    </row>
    <row r="3" spans="1:10" x14ac:dyDescent="0.25">
      <c r="A3">
        <v>2</v>
      </c>
      <c r="B3" s="2">
        <v>16.4939994812012</v>
      </c>
      <c r="C3" s="2">
        <v>7.3249998092651403</v>
      </c>
      <c r="D3" t="s">
        <v>9</v>
      </c>
      <c r="G3" s="11" t="s">
        <v>10</v>
      </c>
      <c r="H3">
        <v>5.0168199920654297</v>
      </c>
      <c r="I3">
        <v>12.756980009078982</v>
      </c>
      <c r="J3">
        <v>50</v>
      </c>
    </row>
    <row r="4" spans="1:10" x14ac:dyDescent="0.25">
      <c r="A4">
        <v>3</v>
      </c>
      <c r="B4" s="2">
        <v>9.1199998855590803</v>
      </c>
      <c r="C4" s="2">
        <v>16.143999099731399</v>
      </c>
      <c r="D4" t="s">
        <v>8</v>
      </c>
      <c r="G4" s="12" t="s">
        <v>8</v>
      </c>
      <c r="H4">
        <v>10.044392118266988</v>
      </c>
      <c r="I4">
        <v>12.937137211070345</v>
      </c>
      <c r="J4">
        <v>51</v>
      </c>
    </row>
    <row r="5" spans="1:10" x14ac:dyDescent="0.25">
      <c r="A5">
        <v>4</v>
      </c>
      <c r="B5" s="2">
        <v>4.4889998435974103</v>
      </c>
      <c r="C5" s="2">
        <v>9.5480003356933594</v>
      </c>
      <c r="D5" t="s">
        <v>10</v>
      </c>
      <c r="G5" s="9" t="s">
        <v>12</v>
      </c>
      <c r="H5">
        <v>9.9698933092753084</v>
      </c>
      <c r="I5">
        <v>12.678739999135336</v>
      </c>
      <c r="J5">
        <v>150</v>
      </c>
    </row>
    <row r="6" spans="1:10" x14ac:dyDescent="0.25">
      <c r="A6">
        <v>5</v>
      </c>
      <c r="B6" s="2">
        <v>5.8639998435974103</v>
      </c>
      <c r="C6" s="2">
        <v>10.6450004577637</v>
      </c>
      <c r="D6" t="s">
        <v>10</v>
      </c>
    </row>
    <row r="7" spans="1:10" x14ac:dyDescent="0.25">
      <c r="A7">
        <v>6</v>
      </c>
      <c r="B7" s="2">
        <v>9.4790000915527308</v>
      </c>
      <c r="C7" s="2">
        <v>12.2189998626709</v>
      </c>
      <c r="D7" t="s">
        <v>8</v>
      </c>
      <c r="G7" t="s">
        <v>26</v>
      </c>
      <c r="H7">
        <f>_xlfn.STDEV.P(B2:B151)</f>
        <v>4.1433646668905224</v>
      </c>
      <c r="I7">
        <f>_xlfn.STDEV.P(C2:C151)</f>
        <v>2.2597455043726864</v>
      </c>
    </row>
    <row r="8" spans="1:10" x14ac:dyDescent="0.25">
      <c r="A8">
        <v>7</v>
      </c>
      <c r="B8" s="2">
        <v>5.4439997673034703</v>
      </c>
      <c r="C8" s="2">
        <v>13.3339996337891</v>
      </c>
      <c r="D8" t="s">
        <v>10</v>
      </c>
    </row>
    <row r="9" spans="1:10" x14ac:dyDescent="0.25">
      <c r="A9">
        <v>8</v>
      </c>
      <c r="B9" s="2">
        <v>15.524000167846699</v>
      </c>
      <c r="C9" s="2">
        <v>12.720999717712401</v>
      </c>
      <c r="D9" t="s">
        <v>9</v>
      </c>
      <c r="G9" s="9" t="s">
        <v>27</v>
      </c>
      <c r="H9">
        <f>(H2-H$5)/SQRT(($J$5-$J2)/($J$5-1)*(H$7^2/$J2))</f>
        <v>10.212017173419628</v>
      </c>
      <c r="I9">
        <f>(I2-I$5)/SQRT(($J$5-$J2)/($J$5-1)*(I$7^2/$J2))</f>
        <v>-1.3122709142116813</v>
      </c>
    </row>
    <row r="10" spans="1:10" x14ac:dyDescent="0.25">
      <c r="A10">
        <v>9</v>
      </c>
      <c r="B10" s="2">
        <v>4.6129999160766602</v>
      </c>
      <c r="C10" s="2">
        <v>11.744000434875501</v>
      </c>
      <c r="D10" t="s">
        <v>10</v>
      </c>
      <c r="G10" t="s">
        <v>28</v>
      </c>
      <c r="H10">
        <f t="shared" ref="H10:I11" si="0">(H3-H$5)/SQRT(($J$5-$J3)/($J$5-1)*(H$7^2/$J3))</f>
        <v>-10.318100051283631</v>
      </c>
      <c r="I10">
        <f t="shared" si="0"/>
        <v>0.29884603786756114</v>
      </c>
    </row>
    <row r="11" spans="1:10" x14ac:dyDescent="0.25">
      <c r="A11">
        <v>10</v>
      </c>
      <c r="B11" s="2">
        <v>5.0669999122619602</v>
      </c>
      <c r="C11" s="2">
        <v>13.255999565124499</v>
      </c>
      <c r="D11" t="s">
        <v>10</v>
      </c>
      <c r="G11" s="9" t="s">
        <v>29</v>
      </c>
      <c r="H11">
        <f t="shared" si="0"/>
        <v>0.15752765081822759</v>
      </c>
      <c r="I11">
        <f t="shared" si="0"/>
        <v>1.0018182000767117</v>
      </c>
    </row>
    <row r="12" spans="1:10" x14ac:dyDescent="0.25">
      <c r="A12">
        <v>11</v>
      </c>
      <c r="B12" s="2">
        <v>11.4010000228882</v>
      </c>
      <c r="C12" s="2">
        <v>14.1990003585815</v>
      </c>
      <c r="D12" t="s">
        <v>8</v>
      </c>
    </row>
    <row r="13" spans="1:10" x14ac:dyDescent="0.25">
      <c r="A13">
        <v>12</v>
      </c>
      <c r="B13" s="2">
        <v>14.9829998016357</v>
      </c>
      <c r="C13" s="2">
        <v>13.447999954223601</v>
      </c>
      <c r="D13" t="s">
        <v>9</v>
      </c>
    </row>
    <row r="14" spans="1:10" x14ac:dyDescent="0.25">
      <c r="A14">
        <v>13</v>
      </c>
      <c r="B14" s="2">
        <v>4.9720001220703098</v>
      </c>
      <c r="C14" s="2">
        <v>13.5710000991821</v>
      </c>
      <c r="D14" t="s">
        <v>10</v>
      </c>
    </row>
    <row r="15" spans="1:10" x14ac:dyDescent="0.25">
      <c r="A15">
        <v>14</v>
      </c>
      <c r="B15" s="2">
        <v>2.44700002670288</v>
      </c>
      <c r="C15" s="2">
        <v>14.133999824523899</v>
      </c>
      <c r="D15" t="s">
        <v>10</v>
      </c>
    </row>
    <row r="16" spans="1:10" x14ac:dyDescent="0.25">
      <c r="A16">
        <v>15</v>
      </c>
      <c r="B16" s="2">
        <v>5.1550002098083496</v>
      </c>
      <c r="C16" s="2">
        <v>13.444999694824199</v>
      </c>
      <c r="D16" t="s">
        <v>10</v>
      </c>
    </row>
    <row r="17" spans="1:4" x14ac:dyDescent="0.25">
      <c r="A17">
        <v>16</v>
      </c>
      <c r="B17" s="2">
        <v>14.347999572753899</v>
      </c>
      <c r="C17" s="2">
        <v>11.5229997634888</v>
      </c>
      <c r="D17" t="s">
        <v>9</v>
      </c>
    </row>
    <row r="18" spans="1:4" x14ac:dyDescent="0.25">
      <c r="A18">
        <v>17</v>
      </c>
      <c r="B18" s="2">
        <v>15.399000167846699</v>
      </c>
      <c r="C18" s="2">
        <v>5.5689997673034703</v>
      </c>
      <c r="D18" t="s">
        <v>9</v>
      </c>
    </row>
    <row r="19" spans="1:4" x14ac:dyDescent="0.25">
      <c r="A19">
        <v>18</v>
      </c>
      <c r="B19" s="2">
        <v>14.8669996261597</v>
      </c>
      <c r="C19" s="2">
        <v>11.755999565124499</v>
      </c>
      <c r="D19" t="s">
        <v>9</v>
      </c>
    </row>
    <row r="20" spans="1:4" x14ac:dyDescent="0.25">
      <c r="A20">
        <v>19</v>
      </c>
      <c r="B20" s="2">
        <v>9.4940004348754901</v>
      </c>
      <c r="C20" s="2">
        <v>12.560000419616699</v>
      </c>
      <c r="D20" t="s">
        <v>8</v>
      </c>
    </row>
    <row r="21" spans="1:4" x14ac:dyDescent="0.25">
      <c r="A21">
        <v>20</v>
      </c>
      <c r="B21" s="2">
        <v>15.494000434875501</v>
      </c>
      <c r="C21" s="2">
        <v>12.210000038146999</v>
      </c>
      <c r="D21" t="s">
        <v>9</v>
      </c>
    </row>
    <row r="22" spans="1:4" x14ac:dyDescent="0.25">
      <c r="A22">
        <v>21</v>
      </c>
      <c r="B22" s="2">
        <v>14.6890001296997</v>
      </c>
      <c r="C22" s="2">
        <v>12.744000434875501</v>
      </c>
      <c r="D22" t="s">
        <v>9</v>
      </c>
    </row>
    <row r="23" spans="1:4" x14ac:dyDescent="0.25">
      <c r="A23">
        <v>22</v>
      </c>
      <c r="B23" s="2">
        <v>9.1389999389648402</v>
      </c>
      <c r="C23" s="2">
        <v>11.6789999008179</v>
      </c>
      <c r="D23" t="s">
        <v>8</v>
      </c>
    </row>
    <row r="24" spans="1:4" x14ac:dyDescent="0.25">
      <c r="A24">
        <v>23</v>
      </c>
      <c r="B24" s="2">
        <v>15.9099998474121</v>
      </c>
      <c r="C24" s="2">
        <v>13.293000221252401</v>
      </c>
      <c r="D24" t="s">
        <v>9</v>
      </c>
    </row>
    <row r="25" spans="1:4" x14ac:dyDescent="0.25">
      <c r="A25">
        <v>24</v>
      </c>
      <c r="B25" s="2">
        <v>6.4879999160766602</v>
      </c>
      <c r="C25" s="2">
        <v>17.2399997711182</v>
      </c>
      <c r="D25" t="s">
        <v>10</v>
      </c>
    </row>
    <row r="26" spans="1:4" x14ac:dyDescent="0.25">
      <c r="A26">
        <v>25</v>
      </c>
      <c r="B26" s="2">
        <v>13.8109998703003</v>
      </c>
      <c r="C26" s="2">
        <v>11.2329998016357</v>
      </c>
      <c r="D26" t="s">
        <v>9</v>
      </c>
    </row>
    <row r="27" spans="1:4" x14ac:dyDescent="0.25">
      <c r="A27">
        <v>26</v>
      </c>
      <c r="B27" s="2">
        <v>14.4029998779297</v>
      </c>
      <c r="C27" s="2">
        <v>11.9049997329712</v>
      </c>
      <c r="D27" t="s">
        <v>9</v>
      </c>
    </row>
    <row r="28" spans="1:4" x14ac:dyDescent="0.25">
      <c r="A28">
        <v>27</v>
      </c>
      <c r="B28" s="2">
        <v>10.3920001983643</v>
      </c>
      <c r="C28" s="2">
        <v>12.1780004501343</v>
      </c>
      <c r="D28" t="s">
        <v>8</v>
      </c>
    </row>
    <row r="29" spans="1:4" x14ac:dyDescent="0.25">
      <c r="A29">
        <v>28</v>
      </c>
      <c r="B29" s="2">
        <v>4.65199995040894</v>
      </c>
      <c r="C29" s="2">
        <v>12.8909997940063</v>
      </c>
      <c r="D29" t="s">
        <v>10</v>
      </c>
    </row>
    <row r="30" spans="1:4" x14ac:dyDescent="0.25">
      <c r="A30">
        <v>29</v>
      </c>
      <c r="B30" s="2">
        <v>13.576000213623001</v>
      </c>
      <c r="C30" s="2">
        <v>11.2670001983643</v>
      </c>
      <c r="D30" t="s">
        <v>9</v>
      </c>
    </row>
    <row r="31" spans="1:4" x14ac:dyDescent="0.25">
      <c r="A31">
        <v>30</v>
      </c>
      <c r="B31" s="2">
        <v>13.0640001296997</v>
      </c>
      <c r="C31" s="2">
        <v>12.9720001220703</v>
      </c>
      <c r="D31" t="s">
        <v>9</v>
      </c>
    </row>
    <row r="32" spans="1:4" x14ac:dyDescent="0.25">
      <c r="A32">
        <v>31</v>
      </c>
      <c r="B32" s="2">
        <v>11.6219997406006</v>
      </c>
      <c r="C32" s="2">
        <v>15.005999565124499</v>
      </c>
      <c r="D32" t="s">
        <v>8</v>
      </c>
    </row>
    <row r="33" spans="1:4" x14ac:dyDescent="0.25">
      <c r="A33">
        <v>32</v>
      </c>
      <c r="B33" s="2">
        <v>9.3149995803833008</v>
      </c>
      <c r="C33" s="2">
        <v>14.5939998626709</v>
      </c>
      <c r="D33" t="s">
        <v>8</v>
      </c>
    </row>
    <row r="34" spans="1:4" x14ac:dyDescent="0.25">
      <c r="A34">
        <v>33</v>
      </c>
      <c r="B34" s="2">
        <v>14.975999832153301</v>
      </c>
      <c r="C34" s="2">
        <v>10.6549997329712</v>
      </c>
      <c r="D34" t="s">
        <v>9</v>
      </c>
    </row>
    <row r="35" spans="1:4" x14ac:dyDescent="0.25">
      <c r="A35">
        <v>34</v>
      </c>
      <c r="B35" s="2">
        <v>4.5970001220703098</v>
      </c>
      <c r="C35" s="2">
        <v>15.5559997558594</v>
      </c>
      <c r="D35" t="s">
        <v>10</v>
      </c>
    </row>
    <row r="36" spans="1:4" x14ac:dyDescent="0.25">
      <c r="A36">
        <v>35</v>
      </c>
      <c r="B36" s="2">
        <v>14.1870002746582</v>
      </c>
      <c r="C36" s="2">
        <v>8.8339996337890607</v>
      </c>
      <c r="D36" t="s">
        <v>9</v>
      </c>
    </row>
    <row r="37" spans="1:4" x14ac:dyDescent="0.25">
      <c r="A37">
        <v>36</v>
      </c>
      <c r="B37" s="2">
        <v>15.097999572753899</v>
      </c>
      <c r="C37" s="2">
        <v>13.956999778747599</v>
      </c>
      <c r="D37" t="s">
        <v>9</v>
      </c>
    </row>
    <row r="38" spans="1:4" x14ac:dyDescent="0.25">
      <c r="A38">
        <v>37</v>
      </c>
      <c r="B38" s="2">
        <v>6.7639999389648402</v>
      </c>
      <c r="C38" s="2">
        <v>13.5</v>
      </c>
      <c r="D38" t="s">
        <v>10</v>
      </c>
    </row>
    <row r="39" spans="1:4" x14ac:dyDescent="0.25">
      <c r="A39">
        <v>38</v>
      </c>
      <c r="B39" s="2">
        <v>15.520999908447299</v>
      </c>
      <c r="C39" s="2">
        <v>11.0609998703003</v>
      </c>
      <c r="D39" t="s">
        <v>9</v>
      </c>
    </row>
    <row r="40" spans="1:4" x14ac:dyDescent="0.25">
      <c r="A40">
        <v>39</v>
      </c>
      <c r="B40" s="2">
        <v>5.1440000534057599</v>
      </c>
      <c r="C40" s="2">
        <v>16.135999679565401</v>
      </c>
      <c r="D40" t="s">
        <v>10</v>
      </c>
    </row>
    <row r="41" spans="1:4" x14ac:dyDescent="0.25">
      <c r="A41">
        <v>40</v>
      </c>
      <c r="B41" s="2">
        <v>14.888999938964799</v>
      </c>
      <c r="C41" s="2">
        <v>15.050000190734901</v>
      </c>
      <c r="D41" t="s">
        <v>9</v>
      </c>
    </row>
    <row r="42" spans="1:4" x14ac:dyDescent="0.25">
      <c r="A42">
        <v>41</v>
      </c>
      <c r="B42" s="2">
        <v>5.40199995040894</v>
      </c>
      <c r="C42" s="2">
        <v>10.7880001068115</v>
      </c>
      <c r="D42" t="s">
        <v>10</v>
      </c>
    </row>
    <row r="43" spans="1:4" x14ac:dyDescent="0.25">
      <c r="A43">
        <v>42</v>
      </c>
      <c r="B43" s="2">
        <v>10.432000160217299</v>
      </c>
      <c r="C43" s="2">
        <v>12.1090002059937</v>
      </c>
      <c r="D43" t="s">
        <v>8</v>
      </c>
    </row>
    <row r="44" spans="1:4" x14ac:dyDescent="0.25">
      <c r="A44">
        <v>43</v>
      </c>
      <c r="B44" s="2">
        <v>15.28600025177</v>
      </c>
      <c r="C44" s="2">
        <v>14.022000312805201</v>
      </c>
      <c r="D44" t="s">
        <v>9</v>
      </c>
    </row>
    <row r="45" spans="1:4" x14ac:dyDescent="0.25">
      <c r="A45">
        <v>44</v>
      </c>
      <c r="B45" s="2">
        <v>14.3719997406006</v>
      </c>
      <c r="C45" s="2">
        <v>11.296999931335399</v>
      </c>
      <c r="D45" t="s">
        <v>9</v>
      </c>
    </row>
    <row r="46" spans="1:4" x14ac:dyDescent="0.25">
      <c r="A46">
        <v>45</v>
      </c>
      <c r="B46" s="2">
        <v>9.7349996566772496</v>
      </c>
      <c r="C46" s="2">
        <v>9.9219999313354492</v>
      </c>
      <c r="D46" t="s">
        <v>8</v>
      </c>
    </row>
    <row r="47" spans="1:4" x14ac:dyDescent="0.25">
      <c r="A47">
        <v>46</v>
      </c>
      <c r="B47" s="2">
        <v>15.6920003890991</v>
      </c>
      <c r="C47" s="2">
        <v>14.2370004653931</v>
      </c>
      <c r="D47" t="s">
        <v>9</v>
      </c>
    </row>
    <row r="48" spans="1:4" x14ac:dyDescent="0.25">
      <c r="A48">
        <v>47</v>
      </c>
      <c r="B48" s="2">
        <v>3.9289999008178702</v>
      </c>
      <c r="C48" s="2">
        <v>15.135999679565399</v>
      </c>
      <c r="D48" t="s">
        <v>10</v>
      </c>
    </row>
    <row r="49" spans="1:4" x14ac:dyDescent="0.25">
      <c r="A49">
        <v>48</v>
      </c>
      <c r="B49" s="2">
        <v>16.955999374389599</v>
      </c>
      <c r="C49" s="2">
        <v>13.4750003814697</v>
      </c>
      <c r="D49" t="s">
        <v>9</v>
      </c>
    </row>
    <row r="50" spans="1:4" x14ac:dyDescent="0.25">
      <c r="A50">
        <v>49</v>
      </c>
      <c r="B50" s="2">
        <v>9.4409999847412092</v>
      </c>
      <c r="C50" s="2">
        <v>10.949999809265099</v>
      </c>
      <c r="D50" t="s">
        <v>8</v>
      </c>
    </row>
    <row r="51" spans="1:4" x14ac:dyDescent="0.25">
      <c r="A51">
        <v>50</v>
      </c>
      <c r="B51" s="2">
        <v>14.53600025177</v>
      </c>
      <c r="C51" s="2">
        <v>13.7040004730225</v>
      </c>
      <c r="D51" t="s">
        <v>9</v>
      </c>
    </row>
    <row r="52" spans="1:4" x14ac:dyDescent="0.25">
      <c r="A52">
        <v>51</v>
      </c>
      <c r="B52" s="2">
        <v>13.4589996337891</v>
      </c>
      <c r="C52" s="2">
        <v>12.6579999923706</v>
      </c>
      <c r="D52" t="s">
        <v>9</v>
      </c>
    </row>
    <row r="53" spans="1:4" x14ac:dyDescent="0.25">
      <c r="A53">
        <v>52</v>
      </c>
      <c r="B53" s="2">
        <v>5.7290000915527299</v>
      </c>
      <c r="C53" s="2">
        <v>12.8219995498657</v>
      </c>
      <c r="D53" t="s">
        <v>10</v>
      </c>
    </row>
    <row r="54" spans="1:4" x14ac:dyDescent="0.25">
      <c r="A54">
        <v>53</v>
      </c>
      <c r="B54" s="2">
        <v>9.0469999313354492</v>
      </c>
      <c r="C54" s="2">
        <v>14.317999839782701</v>
      </c>
      <c r="D54" t="s">
        <v>8</v>
      </c>
    </row>
    <row r="55" spans="1:4" x14ac:dyDescent="0.25">
      <c r="A55">
        <v>54</v>
      </c>
      <c r="B55" s="2">
        <v>13.416999816894499</v>
      </c>
      <c r="C55" s="2">
        <v>14.0260000228882</v>
      </c>
      <c r="D55" t="s">
        <v>9</v>
      </c>
    </row>
    <row r="56" spans="1:4" x14ac:dyDescent="0.25">
      <c r="A56">
        <v>55</v>
      </c>
      <c r="B56" s="2">
        <v>5.1770000457763699</v>
      </c>
      <c r="C56" s="2">
        <v>11.496000289916999</v>
      </c>
      <c r="D56" t="s">
        <v>10</v>
      </c>
    </row>
    <row r="57" spans="1:4" x14ac:dyDescent="0.25">
      <c r="A57">
        <v>56</v>
      </c>
      <c r="B57" s="2">
        <v>9.6899995803833008</v>
      </c>
      <c r="C57" s="2">
        <v>11.0989999771118</v>
      </c>
      <c r="D57" t="s">
        <v>8</v>
      </c>
    </row>
    <row r="58" spans="1:4" x14ac:dyDescent="0.25">
      <c r="A58">
        <v>57</v>
      </c>
      <c r="B58" s="2">
        <v>13.954999923706101</v>
      </c>
      <c r="C58" s="2">
        <v>15.5279998779297</v>
      </c>
      <c r="D58" t="s">
        <v>9</v>
      </c>
    </row>
    <row r="59" spans="1:4" x14ac:dyDescent="0.25">
      <c r="A59">
        <v>58</v>
      </c>
      <c r="B59" s="2">
        <v>5.0460000038146999</v>
      </c>
      <c r="C59" s="2">
        <v>12.031999588012701</v>
      </c>
      <c r="D59" t="s">
        <v>10</v>
      </c>
    </row>
    <row r="60" spans="1:4" x14ac:dyDescent="0.25">
      <c r="A60">
        <v>59</v>
      </c>
      <c r="B60" s="2">
        <v>6.8680000305175799</v>
      </c>
      <c r="C60" s="2">
        <v>10.057000160217299</v>
      </c>
      <c r="D60" t="s">
        <v>10</v>
      </c>
    </row>
    <row r="61" spans="1:4" x14ac:dyDescent="0.25">
      <c r="A61">
        <v>60</v>
      </c>
      <c r="B61" s="2">
        <v>5.1269998550415004</v>
      </c>
      <c r="C61" s="2">
        <v>13.5050001144409</v>
      </c>
      <c r="D61" t="s">
        <v>10</v>
      </c>
    </row>
    <row r="62" spans="1:4" x14ac:dyDescent="0.25">
      <c r="A62">
        <v>61</v>
      </c>
      <c r="B62" s="2">
        <v>9.0299997329711896</v>
      </c>
      <c r="C62" s="2">
        <v>13.001000404357899</v>
      </c>
      <c r="D62" t="s">
        <v>8</v>
      </c>
    </row>
    <row r="63" spans="1:4" x14ac:dyDescent="0.25">
      <c r="A63">
        <v>62</v>
      </c>
      <c r="B63" s="2">
        <v>9.9490003585815394</v>
      </c>
      <c r="C63" s="2">
        <v>15.713000297546399</v>
      </c>
      <c r="D63" t="s">
        <v>8</v>
      </c>
    </row>
    <row r="64" spans="1:4" x14ac:dyDescent="0.25">
      <c r="A64">
        <v>63</v>
      </c>
      <c r="B64" s="2">
        <v>9.6739997863769496</v>
      </c>
      <c r="C64" s="2">
        <v>15.9670000076294</v>
      </c>
      <c r="D64" t="s">
        <v>8</v>
      </c>
    </row>
    <row r="65" spans="1:4" x14ac:dyDescent="0.25">
      <c r="A65">
        <v>64</v>
      </c>
      <c r="B65" s="2">
        <v>14.404000282287599</v>
      </c>
      <c r="C65" s="2">
        <v>12.369000434875501</v>
      </c>
      <c r="D65" t="s">
        <v>9</v>
      </c>
    </row>
    <row r="66" spans="1:4" x14ac:dyDescent="0.25">
      <c r="A66">
        <v>65</v>
      </c>
      <c r="B66" s="2">
        <v>13.8439998626709</v>
      </c>
      <c r="C66" s="2">
        <v>14.453000068664601</v>
      </c>
      <c r="D66" t="s">
        <v>9</v>
      </c>
    </row>
    <row r="67" spans="1:4" x14ac:dyDescent="0.25">
      <c r="A67">
        <v>66</v>
      </c>
      <c r="B67" s="2">
        <v>4.3660001754760698</v>
      </c>
      <c r="C67" s="2">
        <v>11.593000411987299</v>
      </c>
      <c r="D67" t="s">
        <v>10</v>
      </c>
    </row>
    <row r="68" spans="1:4" x14ac:dyDescent="0.25">
      <c r="A68">
        <v>67</v>
      </c>
      <c r="B68" s="2">
        <v>6.2300000190734899</v>
      </c>
      <c r="C68" s="2">
        <v>15.505999565124499</v>
      </c>
      <c r="D68" t="s">
        <v>10</v>
      </c>
    </row>
    <row r="69" spans="1:4" x14ac:dyDescent="0.25">
      <c r="A69">
        <v>68</v>
      </c>
      <c r="B69" s="2">
        <v>9.0810003280639595</v>
      </c>
      <c r="C69" s="2">
        <v>14.083000183105501</v>
      </c>
      <c r="D69" t="s">
        <v>8</v>
      </c>
    </row>
    <row r="70" spans="1:4" x14ac:dyDescent="0.25">
      <c r="A70">
        <v>69</v>
      </c>
      <c r="B70" s="2">
        <v>5.3130002021789604</v>
      </c>
      <c r="C70" s="2">
        <v>10.3649997711182</v>
      </c>
      <c r="D70" t="s">
        <v>10</v>
      </c>
    </row>
    <row r="71" spans="1:4" x14ac:dyDescent="0.25">
      <c r="A71">
        <v>70</v>
      </c>
      <c r="B71" s="2">
        <v>5.7610001564025897</v>
      </c>
      <c r="C71" s="2">
        <v>12.8039999008179</v>
      </c>
      <c r="D71" t="s">
        <v>10</v>
      </c>
    </row>
    <row r="72" spans="1:4" x14ac:dyDescent="0.25">
      <c r="A72">
        <v>71</v>
      </c>
      <c r="B72" s="2">
        <v>6.5329999923706099</v>
      </c>
      <c r="C72" s="2">
        <v>16.173000335693398</v>
      </c>
      <c r="D72" t="s">
        <v>10</v>
      </c>
    </row>
    <row r="73" spans="1:4" x14ac:dyDescent="0.25">
      <c r="A73">
        <v>72</v>
      </c>
      <c r="B73" s="2">
        <v>17.2590007781982</v>
      </c>
      <c r="C73" s="2">
        <v>12.394000053405801</v>
      </c>
      <c r="D73" t="s">
        <v>9</v>
      </c>
    </row>
    <row r="74" spans="1:4" x14ac:dyDescent="0.25">
      <c r="A74">
        <v>73</v>
      </c>
      <c r="B74" s="2">
        <v>15.6400003433228</v>
      </c>
      <c r="C74" s="2">
        <v>8.4580001831054705</v>
      </c>
      <c r="D74" t="s">
        <v>9</v>
      </c>
    </row>
    <row r="75" spans="1:4" x14ac:dyDescent="0.25">
      <c r="A75">
        <v>74</v>
      </c>
      <c r="B75" s="2">
        <v>10.710000038146999</v>
      </c>
      <c r="C75" s="2">
        <v>12.2089996337891</v>
      </c>
      <c r="D75" t="s">
        <v>8</v>
      </c>
    </row>
    <row r="76" spans="1:4" x14ac:dyDescent="0.25">
      <c r="A76">
        <v>75</v>
      </c>
      <c r="B76" s="2">
        <v>14.274000167846699</v>
      </c>
      <c r="C76" s="2">
        <v>9.0419998168945295</v>
      </c>
      <c r="D76" t="s">
        <v>9</v>
      </c>
    </row>
    <row r="77" spans="1:4" x14ac:dyDescent="0.25">
      <c r="A77">
        <v>76</v>
      </c>
      <c r="B77" s="2">
        <v>9.4449996948242205</v>
      </c>
      <c r="C77" s="2">
        <v>15.3929996490479</v>
      </c>
      <c r="D77" t="s">
        <v>8</v>
      </c>
    </row>
    <row r="78" spans="1:4" x14ac:dyDescent="0.25">
      <c r="A78">
        <v>77</v>
      </c>
      <c r="B78" s="2">
        <v>17.304000854492202</v>
      </c>
      <c r="C78" s="2">
        <v>9.8500003814697301</v>
      </c>
      <c r="D78" t="s">
        <v>9</v>
      </c>
    </row>
    <row r="79" spans="1:4" x14ac:dyDescent="0.25">
      <c r="A79">
        <v>78</v>
      </c>
      <c r="B79" s="2">
        <v>5.4660000801086399</v>
      </c>
      <c r="C79" s="2">
        <v>8.6590003967285192</v>
      </c>
      <c r="D79" t="s">
        <v>10</v>
      </c>
    </row>
    <row r="80" spans="1:4" x14ac:dyDescent="0.25">
      <c r="A80">
        <v>79</v>
      </c>
      <c r="B80" s="2">
        <v>9.6260004043579102</v>
      </c>
      <c r="C80" s="2">
        <v>16.118000030517599</v>
      </c>
      <c r="D80" t="s">
        <v>8</v>
      </c>
    </row>
    <row r="81" spans="1:4" x14ac:dyDescent="0.25">
      <c r="A81">
        <v>80</v>
      </c>
      <c r="B81" s="2">
        <v>12.9689998626709</v>
      </c>
      <c r="C81" s="2">
        <v>17.6609992980957</v>
      </c>
      <c r="D81" t="s">
        <v>8</v>
      </c>
    </row>
    <row r="82" spans="1:4" x14ac:dyDescent="0.25">
      <c r="A82">
        <v>81</v>
      </c>
      <c r="B82" s="2">
        <v>10.2239999771118</v>
      </c>
      <c r="C82" s="2">
        <v>14.9870004653931</v>
      </c>
      <c r="D82" t="s">
        <v>8</v>
      </c>
    </row>
    <row r="83" spans="1:4" x14ac:dyDescent="0.25">
      <c r="A83">
        <v>82</v>
      </c>
      <c r="B83" s="2">
        <v>10.6909999847412</v>
      </c>
      <c r="C83" s="2">
        <v>13.097999572753899</v>
      </c>
      <c r="D83" t="s">
        <v>8</v>
      </c>
    </row>
    <row r="84" spans="1:4" x14ac:dyDescent="0.25">
      <c r="A84">
        <v>83</v>
      </c>
      <c r="B84" s="2">
        <v>15.2799997329712</v>
      </c>
      <c r="C84" s="2">
        <v>12.2550001144409</v>
      </c>
      <c r="D84" t="s">
        <v>9</v>
      </c>
    </row>
    <row r="85" spans="1:4" x14ac:dyDescent="0.25">
      <c r="A85">
        <v>84</v>
      </c>
      <c r="B85" s="2">
        <v>9.5229997634887695</v>
      </c>
      <c r="C85" s="2">
        <v>13.7679996490479</v>
      </c>
      <c r="D85" t="s">
        <v>8</v>
      </c>
    </row>
    <row r="86" spans="1:4" x14ac:dyDescent="0.25">
      <c r="A86">
        <v>85</v>
      </c>
      <c r="B86" s="2">
        <v>10.503999710083001</v>
      </c>
      <c r="C86" s="2">
        <v>13.263999938964799</v>
      </c>
      <c r="D86" t="s">
        <v>8</v>
      </c>
    </row>
    <row r="87" spans="1:4" x14ac:dyDescent="0.25">
      <c r="A87">
        <v>86</v>
      </c>
      <c r="B87" s="2">
        <v>4.6880002021789604</v>
      </c>
      <c r="C87" s="2">
        <v>12.6400003433228</v>
      </c>
      <c r="D87" t="s">
        <v>10</v>
      </c>
    </row>
    <row r="88" spans="1:4" x14ac:dyDescent="0.25">
      <c r="A88">
        <v>87</v>
      </c>
      <c r="B88" s="2">
        <v>3.7469999790191699</v>
      </c>
      <c r="C88" s="2">
        <v>14.4440002441406</v>
      </c>
      <c r="D88" t="s">
        <v>10</v>
      </c>
    </row>
    <row r="89" spans="1:4" x14ac:dyDescent="0.25">
      <c r="A89">
        <v>88</v>
      </c>
      <c r="B89" s="2">
        <v>9.7989997863769496</v>
      </c>
      <c r="C89" s="2">
        <v>14.0050001144409</v>
      </c>
      <c r="D89" t="s">
        <v>8</v>
      </c>
    </row>
    <row r="90" spans="1:4" x14ac:dyDescent="0.25">
      <c r="A90">
        <v>89</v>
      </c>
      <c r="B90" s="2">
        <v>9.1719999313354492</v>
      </c>
      <c r="C90" s="2">
        <v>12.597999572753899</v>
      </c>
      <c r="D90" t="s">
        <v>8</v>
      </c>
    </row>
    <row r="91" spans="1:4" x14ac:dyDescent="0.25">
      <c r="A91">
        <v>90</v>
      </c>
      <c r="B91" s="2">
        <v>11.411999702453601</v>
      </c>
      <c r="C91" s="2">
        <v>9.9729995727539098</v>
      </c>
      <c r="D91" t="s">
        <v>8</v>
      </c>
    </row>
    <row r="92" spans="1:4" x14ac:dyDescent="0.25">
      <c r="A92">
        <v>91</v>
      </c>
      <c r="B92" s="2">
        <v>14.864000320434601</v>
      </c>
      <c r="C92" s="2">
        <v>15.3420000076294</v>
      </c>
      <c r="D92" t="s">
        <v>9</v>
      </c>
    </row>
    <row r="93" spans="1:4" x14ac:dyDescent="0.25">
      <c r="A93">
        <v>92</v>
      </c>
      <c r="B93" s="2">
        <v>6.1389999389648402</v>
      </c>
      <c r="C93" s="2">
        <v>9.4130001068115199</v>
      </c>
      <c r="D93" t="s">
        <v>10</v>
      </c>
    </row>
    <row r="94" spans="1:4" x14ac:dyDescent="0.25">
      <c r="A94">
        <v>93</v>
      </c>
      <c r="B94" s="2">
        <v>4.3280000686645499</v>
      </c>
      <c r="C94" s="2">
        <v>11.600999832153301</v>
      </c>
      <c r="D94" t="s">
        <v>10</v>
      </c>
    </row>
    <row r="95" spans="1:4" x14ac:dyDescent="0.25">
      <c r="A95">
        <v>94</v>
      </c>
      <c r="B95" s="2">
        <v>3.2939999103546098</v>
      </c>
      <c r="C95" s="2">
        <v>17.377000808715799</v>
      </c>
      <c r="D95" t="s">
        <v>10</v>
      </c>
    </row>
    <row r="96" spans="1:4" x14ac:dyDescent="0.25">
      <c r="A96">
        <v>95</v>
      </c>
      <c r="B96" s="2">
        <v>11.4420003890991</v>
      </c>
      <c r="C96" s="2">
        <v>15.2760000228882</v>
      </c>
      <c r="D96" t="s">
        <v>8</v>
      </c>
    </row>
    <row r="97" spans="1:4" x14ac:dyDescent="0.25">
      <c r="A97">
        <v>96</v>
      </c>
      <c r="B97" s="2">
        <v>15.78600025177</v>
      </c>
      <c r="C97" s="2">
        <v>11.3339996337891</v>
      </c>
      <c r="D97" t="s">
        <v>9</v>
      </c>
    </row>
    <row r="98" spans="1:4" x14ac:dyDescent="0.25">
      <c r="A98">
        <v>97</v>
      </c>
      <c r="B98" s="2">
        <v>14.043999671936</v>
      </c>
      <c r="C98" s="2">
        <v>11.6350002288818</v>
      </c>
      <c r="D98" t="s">
        <v>9</v>
      </c>
    </row>
    <row r="99" spans="1:4" x14ac:dyDescent="0.25">
      <c r="A99">
        <v>98</v>
      </c>
      <c r="B99" s="2">
        <v>9.22399997711182</v>
      </c>
      <c r="C99" s="2">
        <v>13.7779998779297</v>
      </c>
      <c r="D99" t="s">
        <v>8</v>
      </c>
    </row>
    <row r="100" spans="1:4" x14ac:dyDescent="0.25">
      <c r="A100">
        <v>99</v>
      </c>
      <c r="B100" s="2">
        <v>4.4899997711181596</v>
      </c>
      <c r="C100" s="2">
        <v>11.4049997329712</v>
      </c>
      <c r="D100" t="s">
        <v>10</v>
      </c>
    </row>
    <row r="101" spans="1:4" x14ac:dyDescent="0.25">
      <c r="A101">
        <v>100</v>
      </c>
      <c r="B101" s="2">
        <v>9.9259996414184606</v>
      </c>
      <c r="C101" s="2">
        <v>11.255999565124499</v>
      </c>
      <c r="D101" t="s">
        <v>8</v>
      </c>
    </row>
    <row r="102" spans="1:4" x14ac:dyDescent="0.25">
      <c r="A102">
        <v>101</v>
      </c>
      <c r="B102" s="2">
        <v>9.6579999923706108</v>
      </c>
      <c r="C102" s="2">
        <v>12.5329999923706</v>
      </c>
      <c r="D102" t="s">
        <v>8</v>
      </c>
    </row>
    <row r="103" spans="1:4" x14ac:dyDescent="0.25">
      <c r="A103">
        <v>102</v>
      </c>
      <c r="B103" s="2">
        <v>4.1869997978210396</v>
      </c>
      <c r="C103" s="2">
        <v>8.1840000152587908</v>
      </c>
      <c r="D103" t="s">
        <v>10</v>
      </c>
    </row>
    <row r="104" spans="1:4" x14ac:dyDescent="0.25">
      <c r="A104">
        <v>103</v>
      </c>
      <c r="B104" s="2">
        <v>10.125</v>
      </c>
      <c r="C104" s="2">
        <v>13.6909999847412</v>
      </c>
      <c r="D104" t="s">
        <v>8</v>
      </c>
    </row>
    <row r="105" spans="1:4" x14ac:dyDescent="0.25">
      <c r="A105">
        <v>104</v>
      </c>
      <c r="B105" s="2">
        <v>3.83500003814697</v>
      </c>
      <c r="C105" s="2">
        <v>14.7519998550415</v>
      </c>
      <c r="D105" t="s">
        <v>10</v>
      </c>
    </row>
    <row r="106" spans="1:4" x14ac:dyDescent="0.25">
      <c r="A106">
        <v>105</v>
      </c>
      <c r="B106" s="2">
        <v>15.156999588012701</v>
      </c>
      <c r="C106" s="2">
        <v>13.079999923706101</v>
      </c>
      <c r="D106" t="s">
        <v>9</v>
      </c>
    </row>
    <row r="107" spans="1:4" x14ac:dyDescent="0.25">
      <c r="A107">
        <v>106</v>
      </c>
      <c r="B107" s="2">
        <v>10.8450002670288</v>
      </c>
      <c r="C107" s="2">
        <v>10.4750003814697</v>
      </c>
      <c r="D107" t="s">
        <v>8</v>
      </c>
    </row>
    <row r="108" spans="1:4" x14ac:dyDescent="0.25">
      <c r="A108">
        <v>107</v>
      </c>
      <c r="B108" s="2">
        <v>5.2080001831054696</v>
      </c>
      <c r="C108" s="2">
        <v>14.9420003890991</v>
      </c>
      <c r="D108" t="s">
        <v>10</v>
      </c>
    </row>
    <row r="109" spans="1:4" x14ac:dyDescent="0.25">
      <c r="A109">
        <v>108</v>
      </c>
      <c r="B109" s="2">
        <v>9.3970003128051793</v>
      </c>
      <c r="C109" s="2">
        <v>11.206999778747599</v>
      </c>
      <c r="D109" t="s">
        <v>8</v>
      </c>
    </row>
    <row r="110" spans="1:4" x14ac:dyDescent="0.25">
      <c r="A110">
        <v>109</v>
      </c>
      <c r="B110" s="2">
        <v>14.600999832153301</v>
      </c>
      <c r="C110" s="2">
        <v>13.425000190734901</v>
      </c>
      <c r="D110" t="s">
        <v>9</v>
      </c>
    </row>
    <row r="111" spans="1:4" x14ac:dyDescent="0.25">
      <c r="A111">
        <v>110</v>
      </c>
      <c r="B111" s="2">
        <v>4.11199998855591</v>
      </c>
      <c r="C111" s="2">
        <v>7.5479998588562003</v>
      </c>
      <c r="D111" t="s">
        <v>10</v>
      </c>
    </row>
    <row r="112" spans="1:4" x14ac:dyDescent="0.25">
      <c r="A112">
        <v>111</v>
      </c>
      <c r="B112" s="2">
        <v>5.9790000915527299</v>
      </c>
      <c r="C112" s="2">
        <v>18.1019992828369</v>
      </c>
      <c r="D112" t="s">
        <v>10</v>
      </c>
    </row>
    <row r="113" spans="1:4" x14ac:dyDescent="0.25">
      <c r="A113">
        <v>112</v>
      </c>
      <c r="B113" s="2">
        <v>14.630999565124499</v>
      </c>
      <c r="C113" s="2">
        <v>11.902000427246101</v>
      </c>
      <c r="D113" t="s">
        <v>9</v>
      </c>
    </row>
    <row r="114" spans="1:4" x14ac:dyDescent="0.25">
      <c r="A114">
        <v>113</v>
      </c>
      <c r="B114" s="2">
        <v>15.1420001983643</v>
      </c>
      <c r="C114" s="2">
        <v>11.7019996643066</v>
      </c>
      <c r="D114" t="s">
        <v>9</v>
      </c>
    </row>
    <row r="115" spans="1:4" x14ac:dyDescent="0.25">
      <c r="A115">
        <v>114</v>
      </c>
      <c r="B115" s="2">
        <v>10.4689998626709</v>
      </c>
      <c r="C115" s="2">
        <v>9.4960002899169904</v>
      </c>
      <c r="D115" t="s">
        <v>8</v>
      </c>
    </row>
    <row r="116" spans="1:4" x14ac:dyDescent="0.25">
      <c r="A116">
        <v>115</v>
      </c>
      <c r="B116" s="2">
        <v>15.4259996414185</v>
      </c>
      <c r="C116" s="2">
        <v>14.1920003890991</v>
      </c>
      <c r="D116" t="s">
        <v>9</v>
      </c>
    </row>
    <row r="117" spans="1:4" x14ac:dyDescent="0.25">
      <c r="A117">
        <v>116</v>
      </c>
      <c r="B117" s="2">
        <v>5.3559999465942401</v>
      </c>
      <c r="C117" s="2">
        <v>14.2659997940063</v>
      </c>
      <c r="D117" t="s">
        <v>10</v>
      </c>
    </row>
    <row r="118" spans="1:4" x14ac:dyDescent="0.25">
      <c r="A118">
        <v>117</v>
      </c>
      <c r="B118" s="2">
        <v>16.152000427246101</v>
      </c>
      <c r="C118" s="2">
        <v>15.1990003585815</v>
      </c>
      <c r="D118" t="s">
        <v>9</v>
      </c>
    </row>
    <row r="119" spans="1:4" x14ac:dyDescent="0.25">
      <c r="A119">
        <v>118</v>
      </c>
      <c r="B119" s="2">
        <v>3.3699998855590798</v>
      </c>
      <c r="C119" s="2">
        <v>13.656999588012701</v>
      </c>
      <c r="D119" t="s">
        <v>10</v>
      </c>
    </row>
    <row r="120" spans="1:4" x14ac:dyDescent="0.25">
      <c r="A120">
        <v>119</v>
      </c>
      <c r="B120" s="2">
        <v>14.3079996109009</v>
      </c>
      <c r="C120" s="2">
        <v>16.340999603271499</v>
      </c>
      <c r="D120" t="s">
        <v>9</v>
      </c>
    </row>
    <row r="121" spans="1:4" x14ac:dyDescent="0.25">
      <c r="A121">
        <v>120</v>
      </c>
      <c r="B121" s="2">
        <v>4.8969998359680202</v>
      </c>
      <c r="C121" s="2">
        <v>13.5260000228882</v>
      </c>
      <c r="D121" t="s">
        <v>10</v>
      </c>
    </row>
    <row r="122" spans="1:4" x14ac:dyDescent="0.25">
      <c r="A122">
        <v>121</v>
      </c>
      <c r="B122" s="2">
        <v>11.786999702453601</v>
      </c>
      <c r="C122" s="2">
        <v>14.270999908447299</v>
      </c>
      <c r="D122" t="s">
        <v>8</v>
      </c>
    </row>
    <row r="123" spans="1:4" x14ac:dyDescent="0.25">
      <c r="A123">
        <v>122</v>
      </c>
      <c r="B123" s="2">
        <v>14.362999916076699</v>
      </c>
      <c r="C123" s="2">
        <v>11.506999969482401</v>
      </c>
      <c r="D123" t="s">
        <v>9</v>
      </c>
    </row>
    <row r="124" spans="1:4" x14ac:dyDescent="0.25">
      <c r="A124">
        <v>123</v>
      </c>
      <c r="B124" s="2">
        <v>6.1789999008178702</v>
      </c>
      <c r="C124" s="2">
        <v>12.050000190734901</v>
      </c>
      <c r="D124" t="s">
        <v>10</v>
      </c>
    </row>
    <row r="125" spans="1:4" x14ac:dyDescent="0.25">
      <c r="A125">
        <v>124</v>
      </c>
      <c r="B125" s="2">
        <v>9.5170001983642596</v>
      </c>
      <c r="C125" s="2">
        <v>8.3310003280639595</v>
      </c>
      <c r="D125" t="s">
        <v>8</v>
      </c>
    </row>
    <row r="126" spans="1:4" x14ac:dyDescent="0.25">
      <c r="A126">
        <v>125</v>
      </c>
      <c r="B126" s="2">
        <v>9.9709997177124006</v>
      </c>
      <c r="C126" s="2">
        <v>10.310000419616699</v>
      </c>
      <c r="D126" t="s">
        <v>8</v>
      </c>
    </row>
    <row r="127" spans="1:4" x14ac:dyDescent="0.25">
      <c r="A127">
        <v>126</v>
      </c>
      <c r="B127" s="2">
        <v>16.100000381469702</v>
      </c>
      <c r="C127" s="2">
        <v>14.1379995346069</v>
      </c>
      <c r="D127" t="s">
        <v>9</v>
      </c>
    </row>
    <row r="128" spans="1:4" x14ac:dyDescent="0.25">
      <c r="A128">
        <v>127</v>
      </c>
      <c r="B128" s="2">
        <v>4.1050000190734899</v>
      </c>
      <c r="C128" s="2">
        <v>13.4670000076294</v>
      </c>
      <c r="D128" t="s">
        <v>10</v>
      </c>
    </row>
    <row r="129" spans="1:4" x14ac:dyDescent="0.25">
      <c r="A129">
        <v>128</v>
      </c>
      <c r="B129" s="2">
        <v>15.689999580383301</v>
      </c>
      <c r="C129" s="2">
        <v>15.7550001144409</v>
      </c>
      <c r="D129" t="s">
        <v>9</v>
      </c>
    </row>
    <row r="130" spans="1:4" x14ac:dyDescent="0.25">
      <c r="A130">
        <v>129</v>
      </c>
      <c r="B130" s="2">
        <v>4.1290001869201696</v>
      </c>
      <c r="C130" s="2">
        <v>11.0530004501343</v>
      </c>
      <c r="D130" t="s">
        <v>10</v>
      </c>
    </row>
    <row r="131" spans="1:4" x14ac:dyDescent="0.25">
      <c r="A131">
        <v>130</v>
      </c>
      <c r="B131" s="2">
        <v>10.296999931335399</v>
      </c>
      <c r="C131" s="2">
        <v>10.451000213623001</v>
      </c>
      <c r="D131" t="s">
        <v>8</v>
      </c>
    </row>
    <row r="132" spans="1:4" x14ac:dyDescent="0.25">
      <c r="A132">
        <v>131</v>
      </c>
      <c r="B132" s="2">
        <v>10.6429996490479</v>
      </c>
      <c r="C132" s="2">
        <v>11.279000282287599</v>
      </c>
      <c r="D132" t="s">
        <v>8</v>
      </c>
    </row>
    <row r="133" spans="1:4" x14ac:dyDescent="0.25">
      <c r="A133">
        <v>132</v>
      </c>
      <c r="B133" s="2">
        <v>8.8819999694824201</v>
      </c>
      <c r="C133" s="2">
        <v>13.3240003585815</v>
      </c>
      <c r="D133" t="s">
        <v>8</v>
      </c>
    </row>
    <row r="134" spans="1:4" x14ac:dyDescent="0.25">
      <c r="A134">
        <v>133</v>
      </c>
      <c r="B134" s="2">
        <v>14.0559997558594</v>
      </c>
      <c r="C134" s="2">
        <v>11.4750003814697</v>
      </c>
      <c r="D134" t="s">
        <v>9</v>
      </c>
    </row>
    <row r="135" spans="1:4" x14ac:dyDescent="0.25">
      <c r="A135">
        <v>134</v>
      </c>
      <c r="B135" s="2">
        <v>14.6909999847412</v>
      </c>
      <c r="C135" s="2">
        <v>8.3100004196166992</v>
      </c>
      <c r="D135" t="s">
        <v>9</v>
      </c>
    </row>
    <row r="136" spans="1:4" x14ac:dyDescent="0.25">
      <c r="A136">
        <v>135</v>
      </c>
      <c r="B136" s="2">
        <v>14.456999778747599</v>
      </c>
      <c r="C136" s="2">
        <v>13.539999961853001</v>
      </c>
      <c r="D136" t="s">
        <v>9</v>
      </c>
    </row>
    <row r="137" spans="1:4" x14ac:dyDescent="0.25">
      <c r="A137">
        <v>136</v>
      </c>
      <c r="B137" s="2">
        <v>6.4939999580383301</v>
      </c>
      <c r="C137" s="2">
        <v>11.9870004653931</v>
      </c>
      <c r="D137" t="s">
        <v>10</v>
      </c>
    </row>
    <row r="138" spans="1:4" x14ac:dyDescent="0.25">
      <c r="A138">
        <v>137</v>
      </c>
      <c r="B138" s="2">
        <v>10.5790004730225</v>
      </c>
      <c r="C138" s="2">
        <v>14.043999671936</v>
      </c>
      <c r="D138" t="s">
        <v>8</v>
      </c>
    </row>
    <row r="139" spans="1:4" x14ac:dyDescent="0.25">
      <c r="A139">
        <v>138</v>
      </c>
      <c r="B139" s="2">
        <v>9.4230003356933594</v>
      </c>
      <c r="C139" s="2">
        <v>13.510999679565399</v>
      </c>
      <c r="D139" t="s">
        <v>8</v>
      </c>
    </row>
    <row r="140" spans="1:4" x14ac:dyDescent="0.25">
      <c r="A140">
        <v>139</v>
      </c>
      <c r="B140" s="2">
        <v>10.461000442504901</v>
      </c>
      <c r="C140" s="2">
        <v>14.229000091552701</v>
      </c>
      <c r="D140" t="s">
        <v>8</v>
      </c>
    </row>
    <row r="141" spans="1:4" x14ac:dyDescent="0.25">
      <c r="A141">
        <v>140</v>
      </c>
      <c r="B141" s="2">
        <v>4.09299993515015</v>
      </c>
      <c r="C141" s="2">
        <v>12.6300001144409</v>
      </c>
      <c r="D141" t="s">
        <v>10</v>
      </c>
    </row>
    <row r="142" spans="1:4" x14ac:dyDescent="0.25">
      <c r="A142">
        <v>141</v>
      </c>
      <c r="B142" s="2">
        <v>9.01299953460693</v>
      </c>
      <c r="C142" s="2">
        <v>11.6350002288818</v>
      </c>
      <c r="D142" t="s">
        <v>8</v>
      </c>
    </row>
    <row r="143" spans="1:4" x14ac:dyDescent="0.25">
      <c r="A143">
        <v>142</v>
      </c>
      <c r="B143" s="2">
        <v>10.8909997940063</v>
      </c>
      <c r="C143" s="2">
        <v>13.0939998626709</v>
      </c>
      <c r="D143" t="s">
        <v>8</v>
      </c>
    </row>
    <row r="144" spans="1:4" x14ac:dyDescent="0.25">
      <c r="A144">
        <v>143</v>
      </c>
      <c r="B144" s="2">
        <v>9.3540000915527308</v>
      </c>
      <c r="C144" s="2">
        <v>16.080999374389599</v>
      </c>
      <c r="D144" t="s">
        <v>8</v>
      </c>
    </row>
    <row r="145" spans="1:4" x14ac:dyDescent="0.25">
      <c r="A145">
        <v>144</v>
      </c>
      <c r="B145" s="2">
        <v>3.95099997520447</v>
      </c>
      <c r="C145" s="2">
        <v>8.9499998092651403</v>
      </c>
      <c r="D145" t="s">
        <v>10</v>
      </c>
    </row>
    <row r="146" spans="1:4" x14ac:dyDescent="0.25">
      <c r="A146">
        <v>145</v>
      </c>
      <c r="B146" s="2">
        <v>5.9499998092651403</v>
      </c>
      <c r="C146" s="2">
        <v>12.1219997406006</v>
      </c>
      <c r="D146" t="s">
        <v>10</v>
      </c>
    </row>
    <row r="147" spans="1:4" x14ac:dyDescent="0.25">
      <c r="A147">
        <v>146</v>
      </c>
      <c r="B147" s="2">
        <v>7.2699999809265101</v>
      </c>
      <c r="C147" s="2">
        <v>8.8640003204345703</v>
      </c>
      <c r="D147" t="s">
        <v>10</v>
      </c>
    </row>
    <row r="148" spans="1:4" x14ac:dyDescent="0.25">
      <c r="A148">
        <v>147</v>
      </c>
      <c r="B148" s="2">
        <v>5.0110001564025897</v>
      </c>
      <c r="C148" s="2">
        <v>16.965000152587901</v>
      </c>
      <c r="D148" t="s">
        <v>10</v>
      </c>
    </row>
    <row r="149" spans="1:4" x14ac:dyDescent="0.25">
      <c r="A149">
        <v>148</v>
      </c>
      <c r="B149" s="2">
        <v>10.7119998931885</v>
      </c>
      <c r="C149" s="2">
        <v>12.663999557495099</v>
      </c>
      <c r="D149" t="s">
        <v>8</v>
      </c>
    </row>
    <row r="150" spans="1:4" x14ac:dyDescent="0.25">
      <c r="A150">
        <v>149</v>
      </c>
      <c r="B150" s="2">
        <v>10.281999588012701</v>
      </c>
      <c r="C150" s="2">
        <v>10.4390001296997</v>
      </c>
      <c r="D150" t="s">
        <v>8</v>
      </c>
    </row>
    <row r="151" spans="1:4" x14ac:dyDescent="0.25">
      <c r="A151">
        <v>150</v>
      </c>
      <c r="B151" s="2">
        <v>3.3859999179840101</v>
      </c>
      <c r="C151" s="2">
        <v>11.968000411987299</v>
      </c>
      <c r="D151" t="s">
        <v>10</v>
      </c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60D7-6BA5-480D-B36C-E913AC320B97}">
  <dimension ref="A1:I151"/>
  <sheetViews>
    <sheetView workbookViewId="0">
      <selection activeCell="G20" sqref="G20"/>
    </sheetView>
  </sheetViews>
  <sheetFormatPr baseColWidth="10" defaultRowHeight="15" x14ac:dyDescent="0.25"/>
  <cols>
    <col min="1" max="1" width="11.42578125" style="7"/>
    <col min="2" max="2" width="11.42578125" style="3"/>
    <col min="3" max="3" width="17.42578125" bestFit="1" customWidth="1"/>
    <col min="6" max="6" width="28.28515625" bestFit="1" customWidth="1"/>
    <col min="7" max="7" width="13" customWidth="1"/>
    <col min="8" max="8" width="11.7109375" customWidth="1"/>
    <col min="9" max="9" width="12.5703125" bestFit="1" customWidth="1"/>
  </cols>
  <sheetData>
    <row r="1" spans="1:9" x14ac:dyDescent="0.25">
      <c r="A1" s="6" t="s">
        <v>5</v>
      </c>
      <c r="B1" s="5" t="s">
        <v>2</v>
      </c>
      <c r="C1" t="s">
        <v>7</v>
      </c>
      <c r="F1" s="8" t="s">
        <v>22</v>
      </c>
      <c r="G1" s="8" t="s">
        <v>11</v>
      </c>
    </row>
    <row r="2" spans="1:9" x14ac:dyDescent="0.25">
      <c r="A2" s="7">
        <v>1</v>
      </c>
      <c r="B2" s="4" t="s">
        <v>3</v>
      </c>
      <c r="C2" t="s">
        <v>8</v>
      </c>
      <c r="F2" s="8" t="s">
        <v>14</v>
      </c>
      <c r="G2" t="s">
        <v>3</v>
      </c>
      <c r="H2" t="s">
        <v>4</v>
      </c>
      <c r="I2" t="s">
        <v>12</v>
      </c>
    </row>
    <row r="3" spans="1:9" x14ac:dyDescent="0.25">
      <c r="A3" s="7">
        <v>2</v>
      </c>
      <c r="B3" s="4" t="s">
        <v>4</v>
      </c>
      <c r="C3" t="s">
        <v>9</v>
      </c>
      <c r="F3" s="9" t="s">
        <v>9</v>
      </c>
      <c r="G3">
        <v>1</v>
      </c>
      <c r="H3">
        <v>48</v>
      </c>
      <c r="I3">
        <v>49</v>
      </c>
    </row>
    <row r="4" spans="1:9" x14ac:dyDescent="0.25">
      <c r="A4" s="7">
        <v>3</v>
      </c>
      <c r="B4" s="4" t="s">
        <v>3</v>
      </c>
      <c r="C4" t="s">
        <v>8</v>
      </c>
      <c r="F4" s="9" t="s">
        <v>10</v>
      </c>
      <c r="G4">
        <v>50</v>
      </c>
      <c r="I4">
        <v>50</v>
      </c>
    </row>
    <row r="5" spans="1:9" x14ac:dyDescent="0.25">
      <c r="A5" s="7">
        <v>4</v>
      </c>
      <c r="B5" s="4" t="s">
        <v>3</v>
      </c>
      <c r="C5" t="s">
        <v>10</v>
      </c>
      <c r="F5" s="9" t="s">
        <v>8</v>
      </c>
      <c r="G5">
        <v>51</v>
      </c>
      <c r="I5">
        <v>51</v>
      </c>
    </row>
    <row r="6" spans="1:9" x14ac:dyDescent="0.25">
      <c r="A6" s="7">
        <v>5</v>
      </c>
      <c r="B6" s="4" t="s">
        <v>3</v>
      </c>
      <c r="C6" t="s">
        <v>10</v>
      </c>
      <c r="F6" s="9" t="s">
        <v>12</v>
      </c>
      <c r="G6">
        <v>102</v>
      </c>
      <c r="H6">
        <v>48</v>
      </c>
      <c r="I6">
        <v>150</v>
      </c>
    </row>
    <row r="7" spans="1:9" x14ac:dyDescent="0.25">
      <c r="A7" s="7">
        <v>6</v>
      </c>
      <c r="B7" s="4" t="s">
        <v>3</v>
      </c>
      <c r="C7" t="s">
        <v>8</v>
      </c>
    </row>
    <row r="8" spans="1:9" x14ac:dyDescent="0.25">
      <c r="A8" s="7">
        <v>7</v>
      </c>
      <c r="B8" s="4" t="s">
        <v>3</v>
      </c>
      <c r="C8" t="s">
        <v>10</v>
      </c>
    </row>
    <row r="9" spans="1:9" x14ac:dyDescent="0.25">
      <c r="A9" s="7">
        <v>8</v>
      </c>
      <c r="B9" s="4" t="s">
        <v>4</v>
      </c>
      <c r="C9" t="s">
        <v>9</v>
      </c>
      <c r="F9" s="9" t="s">
        <v>23</v>
      </c>
      <c r="G9" s="20">
        <f>(G$6*$I3)/$I$6</f>
        <v>33.32</v>
      </c>
      <c r="H9" s="20">
        <f>(H$6*$I3)/$I$6</f>
        <v>15.68</v>
      </c>
    </row>
    <row r="10" spans="1:9" x14ac:dyDescent="0.25">
      <c r="A10" s="7">
        <v>9</v>
      </c>
      <c r="B10" s="4" t="s">
        <v>3</v>
      </c>
      <c r="C10" t="s">
        <v>10</v>
      </c>
      <c r="G10" s="20">
        <f t="shared" ref="G10:H10" si="0">(G$6*$I4)/$I$6</f>
        <v>34</v>
      </c>
      <c r="H10" s="20">
        <f t="shared" si="0"/>
        <v>16</v>
      </c>
    </row>
    <row r="11" spans="1:9" x14ac:dyDescent="0.25">
      <c r="A11" s="7">
        <v>10</v>
      </c>
      <c r="B11" s="4" t="s">
        <v>3</v>
      </c>
      <c r="C11" t="s">
        <v>10</v>
      </c>
      <c r="G11" s="20">
        <f t="shared" ref="G11:H11" si="1">(G$6*$I5)/$I$6</f>
        <v>34.68</v>
      </c>
      <c r="H11" s="20">
        <f t="shared" si="1"/>
        <v>16.32</v>
      </c>
    </row>
    <row r="12" spans="1:9" x14ac:dyDescent="0.25">
      <c r="A12" s="7">
        <v>11</v>
      </c>
      <c r="B12" s="4" t="s">
        <v>3</v>
      </c>
      <c r="C12" t="s">
        <v>8</v>
      </c>
    </row>
    <row r="13" spans="1:9" x14ac:dyDescent="0.25">
      <c r="A13" s="7">
        <v>12</v>
      </c>
      <c r="B13" s="4" t="s">
        <v>4</v>
      </c>
      <c r="C13" t="s">
        <v>9</v>
      </c>
      <c r="F13" t="s">
        <v>24</v>
      </c>
      <c r="G13" s="20">
        <f>(G3-G9)^2/G9</f>
        <v>31.350012004801922</v>
      </c>
      <c r="H13" s="20">
        <f>(H3-H9)^2/H9</f>
        <v>66.618775510204088</v>
      </c>
    </row>
    <row r="14" spans="1:9" x14ac:dyDescent="0.25">
      <c r="A14" s="7">
        <v>13</v>
      </c>
      <c r="B14" s="4" t="s">
        <v>3</v>
      </c>
      <c r="C14" t="s">
        <v>10</v>
      </c>
      <c r="G14" s="20">
        <f t="shared" ref="G14:H14" si="2">(G4-G10)^2/G10</f>
        <v>7.5294117647058822</v>
      </c>
      <c r="H14" s="20">
        <f t="shared" si="2"/>
        <v>16</v>
      </c>
    </row>
    <row r="15" spans="1:9" x14ac:dyDescent="0.25">
      <c r="A15" s="7">
        <v>14</v>
      </c>
      <c r="B15" s="4" t="s">
        <v>3</v>
      </c>
      <c r="C15" t="s">
        <v>10</v>
      </c>
      <c r="G15" s="20">
        <f t="shared" ref="G15:H15" si="3">(G5-G11)^2/G11</f>
        <v>7.68</v>
      </c>
      <c r="H15" s="20">
        <f t="shared" si="3"/>
        <v>16.32</v>
      </c>
    </row>
    <row r="16" spans="1:9" x14ac:dyDescent="0.25">
      <c r="A16" s="7">
        <v>15</v>
      </c>
      <c r="B16" s="4" t="s">
        <v>3</v>
      </c>
      <c r="C16" t="s">
        <v>10</v>
      </c>
    </row>
    <row r="17" spans="1:8" x14ac:dyDescent="0.25">
      <c r="A17" s="7">
        <v>16</v>
      </c>
      <c r="B17" s="4" t="s">
        <v>4</v>
      </c>
      <c r="C17" t="s">
        <v>9</v>
      </c>
      <c r="G17" s="20" t="s">
        <v>25</v>
      </c>
      <c r="H17" s="20">
        <f>SUM(G13:H15)</f>
        <v>145.49819927971188</v>
      </c>
    </row>
    <row r="18" spans="1:8" x14ac:dyDescent="0.25">
      <c r="A18" s="7">
        <v>17</v>
      </c>
      <c r="B18" s="4" t="s">
        <v>4</v>
      </c>
      <c r="C18" t="s">
        <v>9</v>
      </c>
    </row>
    <row r="19" spans="1:8" x14ac:dyDescent="0.25">
      <c r="A19" s="7">
        <v>18</v>
      </c>
      <c r="B19" s="4" t="s">
        <v>4</v>
      </c>
      <c r="C19" t="s">
        <v>9</v>
      </c>
      <c r="G19" s="20" t="s">
        <v>36</v>
      </c>
      <c r="H19" s="20">
        <f>SQRT(H17/(I6*MIN(3-1,2-1)))</f>
        <v>0.98487968564595707</v>
      </c>
    </row>
    <row r="20" spans="1:8" x14ac:dyDescent="0.25">
      <c r="A20" s="7">
        <v>19</v>
      </c>
      <c r="B20" s="4" t="s">
        <v>3</v>
      </c>
      <c r="C20" t="s">
        <v>8</v>
      </c>
    </row>
    <row r="21" spans="1:8" x14ac:dyDescent="0.25">
      <c r="A21" s="7">
        <v>20</v>
      </c>
      <c r="B21" s="4" t="s">
        <v>4</v>
      </c>
      <c r="C21" t="s">
        <v>9</v>
      </c>
    </row>
    <row r="22" spans="1:8" x14ac:dyDescent="0.25">
      <c r="A22" s="7">
        <v>21</v>
      </c>
      <c r="B22" s="4" t="s">
        <v>4</v>
      </c>
      <c r="C22" t="s">
        <v>9</v>
      </c>
    </row>
    <row r="23" spans="1:8" x14ac:dyDescent="0.25">
      <c r="A23" s="7">
        <v>22</v>
      </c>
      <c r="B23" s="4" t="s">
        <v>3</v>
      </c>
      <c r="C23" t="s">
        <v>8</v>
      </c>
    </row>
    <row r="24" spans="1:8" x14ac:dyDescent="0.25">
      <c r="A24" s="7">
        <v>23</v>
      </c>
      <c r="B24" s="4" t="s">
        <v>4</v>
      </c>
      <c r="C24" t="s">
        <v>9</v>
      </c>
    </row>
    <row r="25" spans="1:8" x14ac:dyDescent="0.25">
      <c r="A25" s="7">
        <v>24</v>
      </c>
      <c r="B25" s="4" t="s">
        <v>3</v>
      </c>
      <c r="C25" t="s">
        <v>10</v>
      </c>
    </row>
    <row r="26" spans="1:8" x14ac:dyDescent="0.25">
      <c r="A26" s="7">
        <v>25</v>
      </c>
      <c r="B26" s="4" t="s">
        <v>4</v>
      </c>
      <c r="C26" t="s">
        <v>9</v>
      </c>
    </row>
    <row r="27" spans="1:8" x14ac:dyDescent="0.25">
      <c r="A27" s="7">
        <v>26</v>
      </c>
      <c r="B27" s="4" t="s">
        <v>4</v>
      </c>
      <c r="C27" t="s">
        <v>9</v>
      </c>
    </row>
    <row r="28" spans="1:8" x14ac:dyDescent="0.25">
      <c r="A28" s="7">
        <v>27</v>
      </c>
      <c r="B28" s="4" t="s">
        <v>3</v>
      </c>
      <c r="C28" t="s">
        <v>8</v>
      </c>
    </row>
    <row r="29" spans="1:8" x14ac:dyDescent="0.25">
      <c r="A29" s="7">
        <v>28</v>
      </c>
      <c r="B29" s="4" t="s">
        <v>3</v>
      </c>
      <c r="C29" t="s">
        <v>10</v>
      </c>
    </row>
    <row r="30" spans="1:8" x14ac:dyDescent="0.25">
      <c r="A30" s="7">
        <v>29</v>
      </c>
      <c r="B30" s="4" t="s">
        <v>4</v>
      </c>
      <c r="C30" t="s">
        <v>9</v>
      </c>
    </row>
    <row r="31" spans="1:8" x14ac:dyDescent="0.25">
      <c r="A31" s="7">
        <v>30</v>
      </c>
      <c r="B31" s="4" t="s">
        <v>3</v>
      </c>
      <c r="C31" t="s">
        <v>9</v>
      </c>
    </row>
    <row r="32" spans="1:8" x14ac:dyDescent="0.25">
      <c r="A32" s="7">
        <v>31</v>
      </c>
      <c r="B32" s="4" t="s">
        <v>3</v>
      </c>
      <c r="C32" t="s">
        <v>8</v>
      </c>
    </row>
    <row r="33" spans="1:3" x14ac:dyDescent="0.25">
      <c r="A33" s="7">
        <v>32</v>
      </c>
      <c r="B33" s="4" t="s">
        <v>3</v>
      </c>
      <c r="C33" t="s">
        <v>8</v>
      </c>
    </row>
    <row r="34" spans="1:3" x14ac:dyDescent="0.25">
      <c r="A34" s="7">
        <v>33</v>
      </c>
      <c r="B34" s="4" t="s">
        <v>4</v>
      </c>
      <c r="C34" t="s">
        <v>9</v>
      </c>
    </row>
    <row r="35" spans="1:3" x14ac:dyDescent="0.25">
      <c r="A35" s="7">
        <v>34</v>
      </c>
      <c r="B35" s="4" t="s">
        <v>3</v>
      </c>
      <c r="C35" t="s">
        <v>10</v>
      </c>
    </row>
    <row r="36" spans="1:3" x14ac:dyDescent="0.25">
      <c r="A36" s="7">
        <v>35</v>
      </c>
      <c r="B36" s="4" t="s">
        <v>4</v>
      </c>
      <c r="C36" t="s">
        <v>9</v>
      </c>
    </row>
    <row r="37" spans="1:3" x14ac:dyDescent="0.25">
      <c r="A37" s="7">
        <v>36</v>
      </c>
      <c r="B37" s="4" t="s">
        <v>4</v>
      </c>
      <c r="C37" t="s">
        <v>9</v>
      </c>
    </row>
    <row r="38" spans="1:3" x14ac:dyDescent="0.25">
      <c r="A38" s="7">
        <v>37</v>
      </c>
      <c r="B38" s="4" t="s">
        <v>3</v>
      </c>
      <c r="C38" t="s">
        <v>10</v>
      </c>
    </row>
    <row r="39" spans="1:3" x14ac:dyDescent="0.25">
      <c r="A39" s="7">
        <v>38</v>
      </c>
      <c r="B39" s="4" t="s">
        <v>4</v>
      </c>
      <c r="C39" t="s">
        <v>9</v>
      </c>
    </row>
    <row r="40" spans="1:3" x14ac:dyDescent="0.25">
      <c r="A40" s="7">
        <v>39</v>
      </c>
      <c r="B40" s="4" t="s">
        <v>3</v>
      </c>
      <c r="C40" t="s">
        <v>10</v>
      </c>
    </row>
    <row r="41" spans="1:3" x14ac:dyDescent="0.25">
      <c r="A41" s="7">
        <v>40</v>
      </c>
      <c r="B41" s="4" t="s">
        <v>4</v>
      </c>
      <c r="C41" t="s">
        <v>9</v>
      </c>
    </row>
    <row r="42" spans="1:3" x14ac:dyDescent="0.25">
      <c r="A42" s="7">
        <v>41</v>
      </c>
      <c r="B42" s="4" t="s">
        <v>3</v>
      </c>
      <c r="C42" t="s">
        <v>10</v>
      </c>
    </row>
    <row r="43" spans="1:3" x14ac:dyDescent="0.25">
      <c r="A43" s="7">
        <v>42</v>
      </c>
      <c r="B43" s="4" t="s">
        <v>3</v>
      </c>
      <c r="C43" t="s">
        <v>8</v>
      </c>
    </row>
    <row r="44" spans="1:3" x14ac:dyDescent="0.25">
      <c r="A44" s="7">
        <v>43</v>
      </c>
      <c r="B44" s="4" t="s">
        <v>4</v>
      </c>
      <c r="C44" t="s">
        <v>9</v>
      </c>
    </row>
    <row r="45" spans="1:3" x14ac:dyDescent="0.25">
      <c r="A45" s="7">
        <v>44</v>
      </c>
      <c r="B45" s="4" t="s">
        <v>4</v>
      </c>
      <c r="C45" t="s">
        <v>9</v>
      </c>
    </row>
    <row r="46" spans="1:3" x14ac:dyDescent="0.25">
      <c r="A46" s="7">
        <v>45</v>
      </c>
      <c r="B46" s="4" t="s">
        <v>3</v>
      </c>
      <c r="C46" t="s">
        <v>8</v>
      </c>
    </row>
    <row r="47" spans="1:3" x14ac:dyDescent="0.25">
      <c r="A47" s="7">
        <v>46</v>
      </c>
      <c r="B47" s="4" t="s">
        <v>4</v>
      </c>
      <c r="C47" t="s">
        <v>9</v>
      </c>
    </row>
    <row r="48" spans="1:3" x14ac:dyDescent="0.25">
      <c r="A48" s="7">
        <v>47</v>
      </c>
      <c r="B48" s="4" t="s">
        <v>3</v>
      </c>
      <c r="C48" t="s">
        <v>10</v>
      </c>
    </row>
    <row r="49" spans="1:3" x14ac:dyDescent="0.25">
      <c r="A49" s="7">
        <v>48</v>
      </c>
      <c r="B49" s="4" t="s">
        <v>4</v>
      </c>
      <c r="C49" t="s">
        <v>9</v>
      </c>
    </row>
    <row r="50" spans="1:3" x14ac:dyDescent="0.25">
      <c r="A50" s="7">
        <v>49</v>
      </c>
      <c r="B50" s="4" t="s">
        <v>3</v>
      </c>
      <c r="C50" t="s">
        <v>8</v>
      </c>
    </row>
    <row r="51" spans="1:3" x14ac:dyDescent="0.25">
      <c r="A51" s="7">
        <v>50</v>
      </c>
      <c r="B51" s="4" t="s">
        <v>4</v>
      </c>
      <c r="C51" t="s">
        <v>9</v>
      </c>
    </row>
    <row r="52" spans="1:3" x14ac:dyDescent="0.25">
      <c r="A52" s="7">
        <v>51</v>
      </c>
      <c r="B52" s="4" t="s">
        <v>4</v>
      </c>
      <c r="C52" t="s">
        <v>9</v>
      </c>
    </row>
    <row r="53" spans="1:3" x14ac:dyDescent="0.25">
      <c r="A53" s="7">
        <v>52</v>
      </c>
      <c r="B53" s="4" t="s">
        <v>3</v>
      </c>
      <c r="C53" t="s">
        <v>10</v>
      </c>
    </row>
    <row r="54" spans="1:3" x14ac:dyDescent="0.25">
      <c r="A54" s="7">
        <v>53</v>
      </c>
      <c r="B54" s="4" t="s">
        <v>3</v>
      </c>
      <c r="C54" t="s">
        <v>8</v>
      </c>
    </row>
    <row r="55" spans="1:3" x14ac:dyDescent="0.25">
      <c r="A55" s="7">
        <v>54</v>
      </c>
      <c r="B55" s="4" t="s">
        <v>4</v>
      </c>
      <c r="C55" t="s">
        <v>9</v>
      </c>
    </row>
    <row r="56" spans="1:3" x14ac:dyDescent="0.25">
      <c r="A56" s="7">
        <v>55</v>
      </c>
      <c r="B56" s="4" t="s">
        <v>3</v>
      </c>
      <c r="C56" t="s">
        <v>10</v>
      </c>
    </row>
    <row r="57" spans="1:3" x14ac:dyDescent="0.25">
      <c r="A57" s="7">
        <v>56</v>
      </c>
      <c r="B57" s="4" t="s">
        <v>3</v>
      </c>
      <c r="C57" t="s">
        <v>8</v>
      </c>
    </row>
    <row r="58" spans="1:3" x14ac:dyDescent="0.25">
      <c r="A58" s="7">
        <v>57</v>
      </c>
      <c r="B58" s="4" t="s">
        <v>4</v>
      </c>
      <c r="C58" t="s">
        <v>9</v>
      </c>
    </row>
    <row r="59" spans="1:3" x14ac:dyDescent="0.25">
      <c r="A59" s="7">
        <v>58</v>
      </c>
      <c r="B59" s="4" t="s">
        <v>3</v>
      </c>
      <c r="C59" t="s">
        <v>10</v>
      </c>
    </row>
    <row r="60" spans="1:3" x14ac:dyDescent="0.25">
      <c r="A60" s="7">
        <v>59</v>
      </c>
      <c r="B60" s="4" t="s">
        <v>3</v>
      </c>
      <c r="C60" t="s">
        <v>10</v>
      </c>
    </row>
    <row r="61" spans="1:3" x14ac:dyDescent="0.25">
      <c r="A61" s="7">
        <v>60</v>
      </c>
      <c r="B61" s="4" t="s">
        <v>3</v>
      </c>
      <c r="C61" t="s">
        <v>10</v>
      </c>
    </row>
    <row r="62" spans="1:3" x14ac:dyDescent="0.25">
      <c r="A62" s="7">
        <v>61</v>
      </c>
      <c r="B62" s="4" t="s">
        <v>3</v>
      </c>
      <c r="C62" t="s">
        <v>8</v>
      </c>
    </row>
    <row r="63" spans="1:3" x14ac:dyDescent="0.25">
      <c r="A63" s="7">
        <v>62</v>
      </c>
      <c r="B63" s="4" t="s">
        <v>3</v>
      </c>
      <c r="C63" t="s">
        <v>8</v>
      </c>
    </row>
    <row r="64" spans="1:3" x14ac:dyDescent="0.25">
      <c r="A64" s="7">
        <v>63</v>
      </c>
      <c r="B64" s="4" t="s">
        <v>3</v>
      </c>
      <c r="C64" t="s">
        <v>8</v>
      </c>
    </row>
    <row r="65" spans="1:3" x14ac:dyDescent="0.25">
      <c r="A65" s="7">
        <v>64</v>
      </c>
      <c r="B65" s="4" t="s">
        <v>4</v>
      </c>
      <c r="C65" t="s">
        <v>9</v>
      </c>
    </row>
    <row r="66" spans="1:3" x14ac:dyDescent="0.25">
      <c r="A66" s="7">
        <v>65</v>
      </c>
      <c r="B66" s="4" t="s">
        <v>4</v>
      </c>
      <c r="C66" t="s">
        <v>9</v>
      </c>
    </row>
    <row r="67" spans="1:3" x14ac:dyDescent="0.25">
      <c r="A67" s="7">
        <v>66</v>
      </c>
      <c r="B67" s="4" t="s">
        <v>3</v>
      </c>
      <c r="C67" t="s">
        <v>10</v>
      </c>
    </row>
    <row r="68" spans="1:3" x14ac:dyDescent="0.25">
      <c r="A68" s="7">
        <v>67</v>
      </c>
      <c r="B68" s="4" t="s">
        <v>3</v>
      </c>
      <c r="C68" t="s">
        <v>10</v>
      </c>
    </row>
    <row r="69" spans="1:3" x14ac:dyDescent="0.25">
      <c r="A69" s="7">
        <v>68</v>
      </c>
      <c r="B69" s="4" t="s">
        <v>3</v>
      </c>
      <c r="C69" t="s">
        <v>8</v>
      </c>
    </row>
    <row r="70" spans="1:3" x14ac:dyDescent="0.25">
      <c r="A70" s="7">
        <v>69</v>
      </c>
      <c r="B70" s="4" t="s">
        <v>3</v>
      </c>
      <c r="C70" t="s">
        <v>10</v>
      </c>
    </row>
    <row r="71" spans="1:3" x14ac:dyDescent="0.25">
      <c r="A71" s="7">
        <v>70</v>
      </c>
      <c r="B71" s="4" t="s">
        <v>3</v>
      </c>
      <c r="C71" t="s">
        <v>10</v>
      </c>
    </row>
    <row r="72" spans="1:3" x14ac:dyDescent="0.25">
      <c r="A72" s="7">
        <v>71</v>
      </c>
      <c r="B72" s="4" t="s">
        <v>3</v>
      </c>
      <c r="C72" t="s">
        <v>10</v>
      </c>
    </row>
    <row r="73" spans="1:3" x14ac:dyDescent="0.25">
      <c r="A73" s="7">
        <v>72</v>
      </c>
      <c r="B73" s="4" t="s">
        <v>4</v>
      </c>
      <c r="C73" t="s">
        <v>9</v>
      </c>
    </row>
    <row r="74" spans="1:3" x14ac:dyDescent="0.25">
      <c r="A74" s="7">
        <v>73</v>
      </c>
      <c r="B74" s="4" t="s">
        <v>4</v>
      </c>
      <c r="C74" t="s">
        <v>9</v>
      </c>
    </row>
    <row r="75" spans="1:3" x14ac:dyDescent="0.25">
      <c r="A75" s="7">
        <v>74</v>
      </c>
      <c r="B75" s="4" t="s">
        <v>3</v>
      </c>
      <c r="C75" t="s">
        <v>8</v>
      </c>
    </row>
    <row r="76" spans="1:3" x14ac:dyDescent="0.25">
      <c r="A76" s="7">
        <v>75</v>
      </c>
      <c r="B76" s="4" t="s">
        <v>4</v>
      </c>
      <c r="C76" t="s">
        <v>9</v>
      </c>
    </row>
    <row r="77" spans="1:3" x14ac:dyDescent="0.25">
      <c r="A77" s="7">
        <v>76</v>
      </c>
      <c r="B77" s="4" t="s">
        <v>3</v>
      </c>
      <c r="C77" t="s">
        <v>8</v>
      </c>
    </row>
    <row r="78" spans="1:3" x14ac:dyDescent="0.25">
      <c r="A78" s="7">
        <v>77</v>
      </c>
      <c r="B78" s="4" t="s">
        <v>4</v>
      </c>
      <c r="C78" t="s">
        <v>9</v>
      </c>
    </row>
    <row r="79" spans="1:3" x14ac:dyDescent="0.25">
      <c r="A79" s="7">
        <v>78</v>
      </c>
      <c r="B79" s="4" t="s">
        <v>3</v>
      </c>
      <c r="C79" t="s">
        <v>10</v>
      </c>
    </row>
    <row r="80" spans="1:3" x14ac:dyDescent="0.25">
      <c r="A80" s="7">
        <v>79</v>
      </c>
      <c r="B80" s="4" t="s">
        <v>3</v>
      </c>
      <c r="C80" t="s">
        <v>8</v>
      </c>
    </row>
    <row r="81" spans="1:3" x14ac:dyDescent="0.25">
      <c r="A81" s="7">
        <v>80</v>
      </c>
      <c r="B81" s="4" t="s">
        <v>3</v>
      </c>
      <c r="C81" t="s">
        <v>8</v>
      </c>
    </row>
    <row r="82" spans="1:3" x14ac:dyDescent="0.25">
      <c r="A82" s="7">
        <v>81</v>
      </c>
      <c r="B82" s="4" t="s">
        <v>3</v>
      </c>
      <c r="C82" t="s">
        <v>8</v>
      </c>
    </row>
    <row r="83" spans="1:3" x14ac:dyDescent="0.25">
      <c r="A83" s="7">
        <v>82</v>
      </c>
      <c r="B83" s="4" t="s">
        <v>3</v>
      </c>
      <c r="C83" t="s">
        <v>8</v>
      </c>
    </row>
    <row r="84" spans="1:3" x14ac:dyDescent="0.25">
      <c r="A84" s="7">
        <v>83</v>
      </c>
      <c r="B84" s="4" t="s">
        <v>4</v>
      </c>
      <c r="C84" t="s">
        <v>9</v>
      </c>
    </row>
    <row r="85" spans="1:3" x14ac:dyDescent="0.25">
      <c r="A85" s="7">
        <v>84</v>
      </c>
      <c r="B85" s="4" t="s">
        <v>3</v>
      </c>
      <c r="C85" t="s">
        <v>8</v>
      </c>
    </row>
    <row r="86" spans="1:3" x14ac:dyDescent="0.25">
      <c r="A86" s="7">
        <v>85</v>
      </c>
      <c r="B86" s="4" t="s">
        <v>3</v>
      </c>
      <c r="C86" t="s">
        <v>8</v>
      </c>
    </row>
    <row r="87" spans="1:3" x14ac:dyDescent="0.25">
      <c r="A87" s="7">
        <v>86</v>
      </c>
      <c r="B87" s="4" t="s">
        <v>3</v>
      </c>
      <c r="C87" t="s">
        <v>10</v>
      </c>
    </row>
    <row r="88" spans="1:3" x14ac:dyDescent="0.25">
      <c r="A88" s="7">
        <v>87</v>
      </c>
      <c r="B88" s="4" t="s">
        <v>3</v>
      </c>
      <c r="C88" t="s">
        <v>10</v>
      </c>
    </row>
    <row r="89" spans="1:3" x14ac:dyDescent="0.25">
      <c r="A89" s="7">
        <v>88</v>
      </c>
      <c r="B89" s="4" t="s">
        <v>3</v>
      </c>
      <c r="C89" t="s">
        <v>8</v>
      </c>
    </row>
    <row r="90" spans="1:3" x14ac:dyDescent="0.25">
      <c r="A90" s="7">
        <v>89</v>
      </c>
      <c r="B90" s="4" t="s">
        <v>3</v>
      </c>
      <c r="C90" t="s">
        <v>8</v>
      </c>
    </row>
    <row r="91" spans="1:3" x14ac:dyDescent="0.25">
      <c r="A91" s="7">
        <v>90</v>
      </c>
      <c r="B91" s="4" t="s">
        <v>3</v>
      </c>
      <c r="C91" t="s">
        <v>8</v>
      </c>
    </row>
    <row r="92" spans="1:3" x14ac:dyDescent="0.25">
      <c r="A92" s="7">
        <v>91</v>
      </c>
      <c r="B92" s="4" t="s">
        <v>4</v>
      </c>
      <c r="C92" t="s">
        <v>9</v>
      </c>
    </row>
    <row r="93" spans="1:3" x14ac:dyDescent="0.25">
      <c r="A93" s="7">
        <v>92</v>
      </c>
      <c r="B93" s="4" t="s">
        <v>3</v>
      </c>
      <c r="C93" t="s">
        <v>10</v>
      </c>
    </row>
    <row r="94" spans="1:3" x14ac:dyDescent="0.25">
      <c r="A94" s="7">
        <v>93</v>
      </c>
      <c r="B94" s="4" t="s">
        <v>3</v>
      </c>
      <c r="C94" t="s">
        <v>10</v>
      </c>
    </row>
    <row r="95" spans="1:3" x14ac:dyDescent="0.25">
      <c r="A95" s="7">
        <v>94</v>
      </c>
      <c r="B95" s="4" t="s">
        <v>3</v>
      </c>
      <c r="C95" t="s">
        <v>10</v>
      </c>
    </row>
    <row r="96" spans="1:3" x14ac:dyDescent="0.25">
      <c r="A96" s="7">
        <v>95</v>
      </c>
      <c r="B96" s="4" t="s">
        <v>3</v>
      </c>
      <c r="C96" t="s">
        <v>8</v>
      </c>
    </row>
    <row r="97" spans="1:3" x14ac:dyDescent="0.25">
      <c r="A97" s="7">
        <v>96</v>
      </c>
      <c r="B97" s="4" t="s">
        <v>4</v>
      </c>
      <c r="C97" t="s">
        <v>9</v>
      </c>
    </row>
    <row r="98" spans="1:3" x14ac:dyDescent="0.25">
      <c r="A98" s="7">
        <v>97</v>
      </c>
      <c r="B98" s="4" t="s">
        <v>4</v>
      </c>
      <c r="C98" t="s">
        <v>9</v>
      </c>
    </row>
    <row r="99" spans="1:3" x14ac:dyDescent="0.25">
      <c r="A99" s="7">
        <v>98</v>
      </c>
      <c r="B99" s="4" t="s">
        <v>3</v>
      </c>
      <c r="C99" t="s">
        <v>8</v>
      </c>
    </row>
    <row r="100" spans="1:3" x14ac:dyDescent="0.25">
      <c r="A100" s="7">
        <v>99</v>
      </c>
      <c r="B100" s="4" t="s">
        <v>3</v>
      </c>
      <c r="C100" t="s">
        <v>10</v>
      </c>
    </row>
    <row r="101" spans="1:3" x14ac:dyDescent="0.25">
      <c r="A101" s="7">
        <v>100</v>
      </c>
      <c r="B101" s="4" t="s">
        <v>3</v>
      </c>
      <c r="C101" t="s">
        <v>8</v>
      </c>
    </row>
    <row r="102" spans="1:3" x14ac:dyDescent="0.25">
      <c r="A102" s="7">
        <v>101</v>
      </c>
      <c r="B102" s="4" t="s">
        <v>3</v>
      </c>
      <c r="C102" t="s">
        <v>8</v>
      </c>
    </row>
    <row r="103" spans="1:3" x14ac:dyDescent="0.25">
      <c r="A103" s="7">
        <v>102</v>
      </c>
      <c r="B103" s="4" t="s">
        <v>3</v>
      </c>
      <c r="C103" t="s">
        <v>10</v>
      </c>
    </row>
    <row r="104" spans="1:3" x14ac:dyDescent="0.25">
      <c r="A104" s="7">
        <v>103</v>
      </c>
      <c r="B104" s="4" t="s">
        <v>3</v>
      </c>
      <c r="C104" t="s">
        <v>8</v>
      </c>
    </row>
    <row r="105" spans="1:3" x14ac:dyDescent="0.25">
      <c r="A105" s="7">
        <v>104</v>
      </c>
      <c r="B105" s="4" t="s">
        <v>3</v>
      </c>
      <c r="C105" t="s">
        <v>10</v>
      </c>
    </row>
    <row r="106" spans="1:3" x14ac:dyDescent="0.25">
      <c r="A106" s="7">
        <v>105</v>
      </c>
      <c r="B106" s="4" t="s">
        <v>4</v>
      </c>
      <c r="C106" t="s">
        <v>9</v>
      </c>
    </row>
    <row r="107" spans="1:3" x14ac:dyDescent="0.25">
      <c r="A107" s="7">
        <v>106</v>
      </c>
      <c r="B107" s="4" t="s">
        <v>3</v>
      </c>
      <c r="C107" t="s">
        <v>8</v>
      </c>
    </row>
    <row r="108" spans="1:3" x14ac:dyDescent="0.25">
      <c r="A108" s="7">
        <v>107</v>
      </c>
      <c r="B108" s="4" t="s">
        <v>3</v>
      </c>
      <c r="C108" t="s">
        <v>10</v>
      </c>
    </row>
    <row r="109" spans="1:3" x14ac:dyDescent="0.25">
      <c r="A109" s="7">
        <v>108</v>
      </c>
      <c r="B109" s="4" t="s">
        <v>3</v>
      </c>
      <c r="C109" t="s">
        <v>8</v>
      </c>
    </row>
    <row r="110" spans="1:3" x14ac:dyDescent="0.25">
      <c r="A110" s="7">
        <v>109</v>
      </c>
      <c r="B110" s="4" t="s">
        <v>4</v>
      </c>
      <c r="C110" t="s">
        <v>9</v>
      </c>
    </row>
    <row r="111" spans="1:3" x14ac:dyDescent="0.25">
      <c r="A111" s="7">
        <v>110</v>
      </c>
      <c r="B111" s="4" t="s">
        <v>3</v>
      </c>
      <c r="C111" t="s">
        <v>10</v>
      </c>
    </row>
    <row r="112" spans="1:3" x14ac:dyDescent="0.25">
      <c r="A112" s="7">
        <v>111</v>
      </c>
      <c r="B112" s="4" t="s">
        <v>3</v>
      </c>
      <c r="C112" t="s">
        <v>10</v>
      </c>
    </row>
    <row r="113" spans="1:3" x14ac:dyDescent="0.25">
      <c r="A113" s="7">
        <v>112</v>
      </c>
      <c r="B113" s="4" t="s">
        <v>4</v>
      </c>
      <c r="C113" t="s">
        <v>9</v>
      </c>
    </row>
    <row r="114" spans="1:3" x14ac:dyDescent="0.25">
      <c r="A114" s="7">
        <v>113</v>
      </c>
      <c r="B114" s="4" t="s">
        <v>4</v>
      </c>
      <c r="C114" t="s">
        <v>9</v>
      </c>
    </row>
    <row r="115" spans="1:3" x14ac:dyDescent="0.25">
      <c r="A115" s="7">
        <v>114</v>
      </c>
      <c r="B115" s="4" t="s">
        <v>3</v>
      </c>
      <c r="C115" t="s">
        <v>8</v>
      </c>
    </row>
    <row r="116" spans="1:3" x14ac:dyDescent="0.25">
      <c r="A116" s="7">
        <v>115</v>
      </c>
      <c r="B116" s="4" t="s">
        <v>4</v>
      </c>
      <c r="C116" t="s">
        <v>9</v>
      </c>
    </row>
    <row r="117" spans="1:3" x14ac:dyDescent="0.25">
      <c r="A117" s="7">
        <v>116</v>
      </c>
      <c r="B117" s="4" t="s">
        <v>3</v>
      </c>
      <c r="C117" t="s">
        <v>10</v>
      </c>
    </row>
    <row r="118" spans="1:3" x14ac:dyDescent="0.25">
      <c r="A118" s="7">
        <v>117</v>
      </c>
      <c r="B118" s="4" t="s">
        <v>4</v>
      </c>
      <c r="C118" t="s">
        <v>9</v>
      </c>
    </row>
    <row r="119" spans="1:3" x14ac:dyDescent="0.25">
      <c r="A119" s="7">
        <v>118</v>
      </c>
      <c r="B119" s="4" t="s">
        <v>3</v>
      </c>
      <c r="C119" t="s">
        <v>10</v>
      </c>
    </row>
    <row r="120" spans="1:3" x14ac:dyDescent="0.25">
      <c r="A120" s="7">
        <v>119</v>
      </c>
      <c r="B120" s="4" t="s">
        <v>4</v>
      </c>
      <c r="C120" t="s">
        <v>9</v>
      </c>
    </row>
    <row r="121" spans="1:3" x14ac:dyDescent="0.25">
      <c r="A121" s="7">
        <v>120</v>
      </c>
      <c r="B121" s="4" t="s">
        <v>3</v>
      </c>
      <c r="C121" t="s">
        <v>10</v>
      </c>
    </row>
    <row r="122" spans="1:3" x14ac:dyDescent="0.25">
      <c r="A122" s="7">
        <v>121</v>
      </c>
      <c r="B122" s="4" t="s">
        <v>3</v>
      </c>
      <c r="C122" t="s">
        <v>8</v>
      </c>
    </row>
    <row r="123" spans="1:3" x14ac:dyDescent="0.25">
      <c r="A123" s="7">
        <v>122</v>
      </c>
      <c r="B123" s="4" t="s">
        <v>4</v>
      </c>
      <c r="C123" t="s">
        <v>9</v>
      </c>
    </row>
    <row r="124" spans="1:3" x14ac:dyDescent="0.25">
      <c r="A124" s="7">
        <v>123</v>
      </c>
      <c r="B124" s="4" t="s">
        <v>3</v>
      </c>
      <c r="C124" t="s">
        <v>10</v>
      </c>
    </row>
    <row r="125" spans="1:3" x14ac:dyDescent="0.25">
      <c r="A125" s="7">
        <v>124</v>
      </c>
      <c r="B125" s="4" t="s">
        <v>3</v>
      </c>
      <c r="C125" t="s">
        <v>8</v>
      </c>
    </row>
    <row r="126" spans="1:3" x14ac:dyDescent="0.25">
      <c r="A126" s="7">
        <v>125</v>
      </c>
      <c r="B126" s="4" t="s">
        <v>3</v>
      </c>
      <c r="C126" t="s">
        <v>8</v>
      </c>
    </row>
    <row r="127" spans="1:3" x14ac:dyDescent="0.25">
      <c r="A127" s="7">
        <v>126</v>
      </c>
      <c r="B127" s="4" t="s">
        <v>4</v>
      </c>
      <c r="C127" t="s">
        <v>9</v>
      </c>
    </row>
    <row r="128" spans="1:3" x14ac:dyDescent="0.25">
      <c r="A128" s="7">
        <v>127</v>
      </c>
      <c r="B128" s="4" t="s">
        <v>3</v>
      </c>
      <c r="C128" t="s">
        <v>10</v>
      </c>
    </row>
    <row r="129" spans="1:3" x14ac:dyDescent="0.25">
      <c r="A129" s="7">
        <v>128</v>
      </c>
      <c r="B129" s="4" t="s">
        <v>4</v>
      </c>
      <c r="C129" t="s">
        <v>9</v>
      </c>
    </row>
    <row r="130" spans="1:3" x14ac:dyDescent="0.25">
      <c r="A130" s="7">
        <v>129</v>
      </c>
      <c r="B130" s="4" t="s">
        <v>3</v>
      </c>
      <c r="C130" t="s">
        <v>10</v>
      </c>
    </row>
    <row r="131" spans="1:3" x14ac:dyDescent="0.25">
      <c r="A131" s="7">
        <v>130</v>
      </c>
      <c r="B131" s="4" t="s">
        <v>3</v>
      </c>
      <c r="C131" t="s">
        <v>8</v>
      </c>
    </row>
    <row r="132" spans="1:3" x14ac:dyDescent="0.25">
      <c r="A132" s="7">
        <v>131</v>
      </c>
      <c r="B132" s="4" t="s">
        <v>3</v>
      </c>
      <c r="C132" t="s">
        <v>8</v>
      </c>
    </row>
    <row r="133" spans="1:3" x14ac:dyDescent="0.25">
      <c r="A133" s="7">
        <v>132</v>
      </c>
      <c r="B133" s="4" t="s">
        <v>3</v>
      </c>
      <c r="C133" t="s">
        <v>8</v>
      </c>
    </row>
    <row r="134" spans="1:3" x14ac:dyDescent="0.25">
      <c r="A134" s="7">
        <v>133</v>
      </c>
      <c r="B134" s="4" t="s">
        <v>4</v>
      </c>
      <c r="C134" t="s">
        <v>9</v>
      </c>
    </row>
    <row r="135" spans="1:3" x14ac:dyDescent="0.25">
      <c r="A135" s="7">
        <v>134</v>
      </c>
      <c r="B135" s="4" t="s">
        <v>4</v>
      </c>
      <c r="C135" t="s">
        <v>9</v>
      </c>
    </row>
    <row r="136" spans="1:3" x14ac:dyDescent="0.25">
      <c r="A136" s="7">
        <v>135</v>
      </c>
      <c r="B136" s="4" t="s">
        <v>4</v>
      </c>
      <c r="C136" t="s">
        <v>9</v>
      </c>
    </row>
    <row r="137" spans="1:3" x14ac:dyDescent="0.25">
      <c r="A137" s="7">
        <v>136</v>
      </c>
      <c r="B137" s="4" t="s">
        <v>3</v>
      </c>
      <c r="C137" t="s">
        <v>10</v>
      </c>
    </row>
    <row r="138" spans="1:3" x14ac:dyDescent="0.25">
      <c r="A138" s="7">
        <v>137</v>
      </c>
      <c r="B138" s="4" t="s">
        <v>3</v>
      </c>
      <c r="C138" t="s">
        <v>8</v>
      </c>
    </row>
    <row r="139" spans="1:3" x14ac:dyDescent="0.25">
      <c r="A139" s="7">
        <v>138</v>
      </c>
      <c r="B139" s="4" t="s">
        <v>3</v>
      </c>
      <c r="C139" t="s">
        <v>8</v>
      </c>
    </row>
    <row r="140" spans="1:3" x14ac:dyDescent="0.25">
      <c r="A140" s="7">
        <v>139</v>
      </c>
      <c r="B140" s="4" t="s">
        <v>3</v>
      </c>
      <c r="C140" t="s">
        <v>8</v>
      </c>
    </row>
    <row r="141" spans="1:3" x14ac:dyDescent="0.25">
      <c r="A141" s="7">
        <v>140</v>
      </c>
      <c r="B141" s="4" t="s">
        <v>3</v>
      </c>
      <c r="C141" t="s">
        <v>10</v>
      </c>
    </row>
    <row r="142" spans="1:3" x14ac:dyDescent="0.25">
      <c r="A142" s="7">
        <v>141</v>
      </c>
      <c r="B142" s="4" t="s">
        <v>3</v>
      </c>
      <c r="C142" t="s">
        <v>8</v>
      </c>
    </row>
    <row r="143" spans="1:3" x14ac:dyDescent="0.25">
      <c r="A143" s="7">
        <v>142</v>
      </c>
      <c r="B143" s="4" t="s">
        <v>3</v>
      </c>
      <c r="C143" t="s">
        <v>8</v>
      </c>
    </row>
    <row r="144" spans="1:3" x14ac:dyDescent="0.25">
      <c r="A144" s="7">
        <v>143</v>
      </c>
      <c r="B144" s="4" t="s">
        <v>3</v>
      </c>
      <c r="C144" t="s">
        <v>8</v>
      </c>
    </row>
    <row r="145" spans="1:3" x14ac:dyDescent="0.25">
      <c r="A145" s="7">
        <v>144</v>
      </c>
      <c r="B145" s="4" t="s">
        <v>3</v>
      </c>
      <c r="C145" t="s">
        <v>10</v>
      </c>
    </row>
    <row r="146" spans="1:3" x14ac:dyDescent="0.25">
      <c r="A146" s="7">
        <v>145</v>
      </c>
      <c r="B146" s="4" t="s">
        <v>3</v>
      </c>
      <c r="C146" t="s">
        <v>10</v>
      </c>
    </row>
    <row r="147" spans="1:3" x14ac:dyDescent="0.25">
      <c r="A147" s="7">
        <v>146</v>
      </c>
      <c r="B147" s="4" t="s">
        <v>3</v>
      </c>
      <c r="C147" t="s">
        <v>10</v>
      </c>
    </row>
    <row r="148" spans="1:3" x14ac:dyDescent="0.25">
      <c r="A148" s="7">
        <v>147</v>
      </c>
      <c r="B148" s="4" t="s">
        <v>3</v>
      </c>
      <c r="C148" t="s">
        <v>10</v>
      </c>
    </row>
    <row r="149" spans="1:3" x14ac:dyDescent="0.25">
      <c r="A149" s="7">
        <v>148</v>
      </c>
      <c r="B149" s="4" t="s">
        <v>3</v>
      </c>
      <c r="C149" t="s">
        <v>8</v>
      </c>
    </row>
    <row r="150" spans="1:3" x14ac:dyDescent="0.25">
      <c r="A150" s="7">
        <v>149</v>
      </c>
      <c r="B150" s="4" t="s">
        <v>3</v>
      </c>
      <c r="C150" t="s">
        <v>8</v>
      </c>
    </row>
    <row r="151" spans="1:3" x14ac:dyDescent="0.25">
      <c r="A151" s="7">
        <v>150</v>
      </c>
      <c r="B151" s="4" t="s">
        <v>3</v>
      </c>
      <c r="C151" t="s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F06CC-B135-4033-A636-C8935383CE0D}">
  <dimension ref="A1:J151"/>
  <sheetViews>
    <sheetView workbookViewId="0">
      <selection activeCell="G9" sqref="G9"/>
    </sheetView>
  </sheetViews>
  <sheetFormatPr baseColWidth="10" defaultRowHeight="15" x14ac:dyDescent="0.25"/>
  <cols>
    <col min="1" max="1" width="11.42578125" style="7"/>
    <col min="2" max="2" width="11.42578125" style="3"/>
    <col min="3" max="3" width="17.42578125" bestFit="1" customWidth="1"/>
    <col min="6" max="6" width="28.28515625" bestFit="1" customWidth="1"/>
    <col min="7" max="7" width="23.85546875" bestFit="1" customWidth="1"/>
    <col min="8" max="8" width="7.140625" bestFit="1" customWidth="1"/>
    <col min="9" max="9" width="12.5703125" bestFit="1" customWidth="1"/>
    <col min="10" max="10" width="17.140625" bestFit="1" customWidth="1"/>
    <col min="11" max="11" width="33.28515625" bestFit="1" customWidth="1"/>
    <col min="12" max="12" width="22.140625" bestFit="1" customWidth="1"/>
  </cols>
  <sheetData>
    <row r="1" spans="1:10" x14ac:dyDescent="0.25">
      <c r="A1" s="6" t="s">
        <v>5</v>
      </c>
      <c r="B1" s="5" t="s">
        <v>2</v>
      </c>
      <c r="C1" t="s">
        <v>7</v>
      </c>
      <c r="F1" s="8" t="s">
        <v>22</v>
      </c>
      <c r="G1" s="8" t="s">
        <v>11</v>
      </c>
    </row>
    <row r="2" spans="1:10" x14ac:dyDescent="0.25">
      <c r="A2" s="7">
        <v>1</v>
      </c>
      <c r="B2" s="4" t="s">
        <v>3</v>
      </c>
      <c r="C2" t="s">
        <v>8</v>
      </c>
      <c r="F2" s="8" t="s">
        <v>14</v>
      </c>
      <c r="G2" t="s">
        <v>3</v>
      </c>
      <c r="H2" t="s">
        <v>4</v>
      </c>
      <c r="I2" t="s">
        <v>12</v>
      </c>
      <c r="J2" t="s">
        <v>33</v>
      </c>
    </row>
    <row r="3" spans="1:10" x14ac:dyDescent="0.25">
      <c r="A3" s="7">
        <v>2</v>
      </c>
      <c r="B3" s="4" t="s">
        <v>4</v>
      </c>
      <c r="C3" t="s">
        <v>9</v>
      </c>
      <c r="F3" s="9" t="s">
        <v>9</v>
      </c>
      <c r="G3" s="13">
        <v>2.0408163265306121E-2</v>
      </c>
      <c r="H3" s="13">
        <v>0.97959183673469385</v>
      </c>
      <c r="I3" s="13">
        <v>1</v>
      </c>
      <c r="J3">
        <f>COUNTIF($C$2:$C$151,F3)</f>
        <v>49</v>
      </c>
    </row>
    <row r="4" spans="1:10" x14ac:dyDescent="0.25">
      <c r="A4" s="7">
        <v>3</v>
      </c>
      <c r="B4" s="4" t="s">
        <v>3</v>
      </c>
      <c r="C4" t="s">
        <v>8</v>
      </c>
      <c r="F4" s="9" t="s">
        <v>10</v>
      </c>
      <c r="G4" s="13">
        <v>1</v>
      </c>
      <c r="H4" s="13">
        <v>0</v>
      </c>
      <c r="I4" s="13">
        <v>1</v>
      </c>
      <c r="J4">
        <f t="shared" ref="J4:J5" si="0">COUNTIF($C$2:$C$151,F4)</f>
        <v>50</v>
      </c>
    </row>
    <row r="5" spans="1:10" x14ac:dyDescent="0.25">
      <c r="A5" s="7">
        <v>4</v>
      </c>
      <c r="B5" s="4" t="s">
        <v>3</v>
      </c>
      <c r="C5" t="s">
        <v>10</v>
      </c>
      <c r="F5" s="9" t="s">
        <v>8</v>
      </c>
      <c r="G5" s="13">
        <v>1</v>
      </c>
      <c r="H5" s="13">
        <v>0</v>
      </c>
      <c r="I5" s="13">
        <v>1</v>
      </c>
      <c r="J5">
        <f t="shared" si="0"/>
        <v>51</v>
      </c>
    </row>
    <row r="6" spans="1:10" x14ac:dyDescent="0.25">
      <c r="A6" s="7">
        <v>5</v>
      </c>
      <c r="B6" s="4" t="s">
        <v>3</v>
      </c>
      <c r="C6" t="s">
        <v>10</v>
      </c>
      <c r="F6" s="9" t="s">
        <v>12</v>
      </c>
      <c r="G6" s="13">
        <v>0.68</v>
      </c>
      <c r="H6" s="13">
        <v>0.32</v>
      </c>
      <c r="I6" s="13">
        <v>1</v>
      </c>
      <c r="J6">
        <f>SUM(J3:J5)</f>
        <v>150</v>
      </c>
    </row>
    <row r="7" spans="1:10" x14ac:dyDescent="0.25">
      <c r="A7" s="7">
        <v>6</v>
      </c>
      <c r="B7" s="4" t="s">
        <v>3</v>
      </c>
      <c r="C7" t="s">
        <v>8</v>
      </c>
    </row>
    <row r="8" spans="1:10" x14ac:dyDescent="0.25">
      <c r="A8" s="7">
        <v>7</v>
      </c>
      <c r="B8" s="4" t="s">
        <v>3</v>
      </c>
      <c r="C8" t="s">
        <v>10</v>
      </c>
    </row>
    <row r="9" spans="1:10" x14ac:dyDescent="0.25">
      <c r="A9" s="7">
        <v>8</v>
      </c>
      <c r="B9" s="4" t="s">
        <v>4</v>
      </c>
      <c r="C9" t="s">
        <v>9</v>
      </c>
      <c r="F9" s="9" t="s">
        <v>30</v>
      </c>
      <c r="G9">
        <f>SQRT(J3)*(G3-$G$6)/SQRT(($J$6-J3)/($J$6-1)*$G$6*(1-$G$6))</f>
        <v>-12.021988657643703</v>
      </c>
    </row>
    <row r="10" spans="1:10" x14ac:dyDescent="0.25">
      <c r="A10" s="7">
        <v>9</v>
      </c>
      <c r="B10" s="4" t="s">
        <v>3</v>
      </c>
      <c r="C10" t="s">
        <v>10</v>
      </c>
      <c r="F10" s="9" t="s">
        <v>31</v>
      </c>
      <c r="G10">
        <f t="shared" ref="G10:G11" si="1">SQRT(J4)*(G4-$G$6)/SQRT(($J$6-J4)/($J$6-1)*$G$6*(1-$G$6))</f>
        <v>5.9210491916054675</v>
      </c>
    </row>
    <row r="11" spans="1:10" x14ac:dyDescent="0.25">
      <c r="A11" s="7">
        <v>10</v>
      </c>
      <c r="B11" s="4" t="s">
        <v>3</v>
      </c>
      <c r="C11" t="s">
        <v>10</v>
      </c>
      <c r="F11" s="9" t="s">
        <v>32</v>
      </c>
      <c r="G11">
        <f t="shared" si="1"/>
        <v>6.0100925218512335</v>
      </c>
    </row>
    <row r="12" spans="1:10" x14ac:dyDescent="0.25">
      <c r="A12" s="7">
        <v>11</v>
      </c>
      <c r="B12" s="4" t="s">
        <v>3</v>
      </c>
      <c r="C12" t="s">
        <v>8</v>
      </c>
    </row>
    <row r="13" spans="1:10" x14ac:dyDescent="0.25">
      <c r="A13" s="7">
        <v>12</v>
      </c>
      <c r="B13" s="4" t="s">
        <v>4</v>
      </c>
      <c r="C13" t="s">
        <v>9</v>
      </c>
    </row>
    <row r="14" spans="1:10" x14ac:dyDescent="0.25">
      <c r="A14" s="7">
        <v>13</v>
      </c>
      <c r="B14" s="4" t="s">
        <v>3</v>
      </c>
      <c r="C14" t="s">
        <v>10</v>
      </c>
    </row>
    <row r="15" spans="1:10" x14ac:dyDescent="0.25">
      <c r="A15" s="7">
        <v>14</v>
      </c>
      <c r="B15" s="4" t="s">
        <v>3</v>
      </c>
      <c r="C15" t="s">
        <v>10</v>
      </c>
    </row>
    <row r="16" spans="1:10" x14ac:dyDescent="0.25">
      <c r="A16" s="7">
        <v>15</v>
      </c>
      <c r="B16" s="4" t="s">
        <v>3</v>
      </c>
      <c r="C16" t="s">
        <v>10</v>
      </c>
    </row>
    <row r="17" spans="1:3" x14ac:dyDescent="0.25">
      <c r="A17" s="7">
        <v>16</v>
      </c>
      <c r="B17" s="4" t="s">
        <v>4</v>
      </c>
      <c r="C17" t="s">
        <v>9</v>
      </c>
    </row>
    <row r="18" spans="1:3" x14ac:dyDescent="0.25">
      <c r="A18" s="7">
        <v>17</v>
      </c>
      <c r="B18" s="4" t="s">
        <v>4</v>
      </c>
      <c r="C18" t="s">
        <v>9</v>
      </c>
    </row>
    <row r="19" spans="1:3" x14ac:dyDescent="0.25">
      <c r="A19" s="7">
        <v>18</v>
      </c>
      <c r="B19" s="4" t="s">
        <v>4</v>
      </c>
      <c r="C19" t="s">
        <v>9</v>
      </c>
    </row>
    <row r="20" spans="1:3" x14ac:dyDescent="0.25">
      <c r="A20" s="7">
        <v>19</v>
      </c>
      <c r="B20" s="4" t="s">
        <v>3</v>
      </c>
      <c r="C20" t="s">
        <v>8</v>
      </c>
    </row>
    <row r="21" spans="1:3" x14ac:dyDescent="0.25">
      <c r="A21" s="7">
        <v>20</v>
      </c>
      <c r="B21" s="4" t="s">
        <v>4</v>
      </c>
      <c r="C21" t="s">
        <v>9</v>
      </c>
    </row>
    <row r="22" spans="1:3" x14ac:dyDescent="0.25">
      <c r="A22" s="7">
        <v>21</v>
      </c>
      <c r="B22" s="4" t="s">
        <v>4</v>
      </c>
      <c r="C22" t="s">
        <v>9</v>
      </c>
    </row>
    <row r="23" spans="1:3" x14ac:dyDescent="0.25">
      <c r="A23" s="7">
        <v>22</v>
      </c>
      <c r="B23" s="4" t="s">
        <v>3</v>
      </c>
      <c r="C23" t="s">
        <v>8</v>
      </c>
    </row>
    <row r="24" spans="1:3" x14ac:dyDescent="0.25">
      <c r="A24" s="7">
        <v>23</v>
      </c>
      <c r="B24" s="4" t="s">
        <v>4</v>
      </c>
      <c r="C24" t="s">
        <v>9</v>
      </c>
    </row>
    <row r="25" spans="1:3" x14ac:dyDescent="0.25">
      <c r="A25" s="7">
        <v>24</v>
      </c>
      <c r="B25" s="4" t="s">
        <v>3</v>
      </c>
      <c r="C25" t="s">
        <v>10</v>
      </c>
    </row>
    <row r="26" spans="1:3" x14ac:dyDescent="0.25">
      <c r="A26" s="7">
        <v>25</v>
      </c>
      <c r="B26" s="4" t="s">
        <v>4</v>
      </c>
      <c r="C26" t="s">
        <v>9</v>
      </c>
    </row>
    <row r="27" spans="1:3" x14ac:dyDescent="0.25">
      <c r="A27" s="7">
        <v>26</v>
      </c>
      <c r="B27" s="4" t="s">
        <v>4</v>
      </c>
      <c r="C27" t="s">
        <v>9</v>
      </c>
    </row>
    <row r="28" spans="1:3" x14ac:dyDescent="0.25">
      <c r="A28" s="7">
        <v>27</v>
      </c>
      <c r="B28" s="4" t="s">
        <v>3</v>
      </c>
      <c r="C28" t="s">
        <v>8</v>
      </c>
    </row>
    <row r="29" spans="1:3" x14ac:dyDescent="0.25">
      <c r="A29" s="7">
        <v>28</v>
      </c>
      <c r="B29" s="4" t="s">
        <v>3</v>
      </c>
      <c r="C29" t="s">
        <v>10</v>
      </c>
    </row>
    <row r="30" spans="1:3" x14ac:dyDescent="0.25">
      <c r="A30" s="7">
        <v>29</v>
      </c>
      <c r="B30" s="4" t="s">
        <v>4</v>
      </c>
      <c r="C30" t="s">
        <v>9</v>
      </c>
    </row>
    <row r="31" spans="1:3" x14ac:dyDescent="0.25">
      <c r="A31" s="7">
        <v>30</v>
      </c>
      <c r="B31" s="4" t="s">
        <v>3</v>
      </c>
      <c r="C31" t="s">
        <v>9</v>
      </c>
    </row>
    <row r="32" spans="1:3" x14ac:dyDescent="0.25">
      <c r="A32" s="7">
        <v>31</v>
      </c>
      <c r="B32" s="4" t="s">
        <v>3</v>
      </c>
      <c r="C32" t="s">
        <v>8</v>
      </c>
    </row>
    <row r="33" spans="1:3" x14ac:dyDescent="0.25">
      <c r="A33" s="7">
        <v>32</v>
      </c>
      <c r="B33" s="4" t="s">
        <v>3</v>
      </c>
      <c r="C33" t="s">
        <v>8</v>
      </c>
    </row>
    <row r="34" spans="1:3" x14ac:dyDescent="0.25">
      <c r="A34" s="7">
        <v>33</v>
      </c>
      <c r="B34" s="4" t="s">
        <v>4</v>
      </c>
      <c r="C34" t="s">
        <v>9</v>
      </c>
    </row>
    <row r="35" spans="1:3" x14ac:dyDescent="0.25">
      <c r="A35" s="7">
        <v>34</v>
      </c>
      <c r="B35" s="4" t="s">
        <v>3</v>
      </c>
      <c r="C35" t="s">
        <v>10</v>
      </c>
    </row>
    <row r="36" spans="1:3" x14ac:dyDescent="0.25">
      <c r="A36" s="7">
        <v>35</v>
      </c>
      <c r="B36" s="4" t="s">
        <v>4</v>
      </c>
      <c r="C36" t="s">
        <v>9</v>
      </c>
    </row>
    <row r="37" spans="1:3" x14ac:dyDescent="0.25">
      <c r="A37" s="7">
        <v>36</v>
      </c>
      <c r="B37" s="4" t="s">
        <v>4</v>
      </c>
      <c r="C37" t="s">
        <v>9</v>
      </c>
    </row>
    <row r="38" spans="1:3" x14ac:dyDescent="0.25">
      <c r="A38" s="7">
        <v>37</v>
      </c>
      <c r="B38" s="4" t="s">
        <v>3</v>
      </c>
      <c r="C38" t="s">
        <v>10</v>
      </c>
    </row>
    <row r="39" spans="1:3" x14ac:dyDescent="0.25">
      <c r="A39" s="7">
        <v>38</v>
      </c>
      <c r="B39" s="4" t="s">
        <v>4</v>
      </c>
      <c r="C39" t="s">
        <v>9</v>
      </c>
    </row>
    <row r="40" spans="1:3" x14ac:dyDescent="0.25">
      <c r="A40" s="7">
        <v>39</v>
      </c>
      <c r="B40" s="4" t="s">
        <v>3</v>
      </c>
      <c r="C40" t="s">
        <v>10</v>
      </c>
    </row>
    <row r="41" spans="1:3" x14ac:dyDescent="0.25">
      <c r="A41" s="7">
        <v>40</v>
      </c>
      <c r="B41" s="4" t="s">
        <v>4</v>
      </c>
      <c r="C41" t="s">
        <v>9</v>
      </c>
    </row>
    <row r="42" spans="1:3" x14ac:dyDescent="0.25">
      <c r="A42" s="7">
        <v>41</v>
      </c>
      <c r="B42" s="4" t="s">
        <v>3</v>
      </c>
      <c r="C42" t="s">
        <v>10</v>
      </c>
    </row>
    <row r="43" spans="1:3" x14ac:dyDescent="0.25">
      <c r="A43" s="7">
        <v>42</v>
      </c>
      <c r="B43" s="4" t="s">
        <v>3</v>
      </c>
      <c r="C43" t="s">
        <v>8</v>
      </c>
    </row>
    <row r="44" spans="1:3" x14ac:dyDescent="0.25">
      <c r="A44" s="7">
        <v>43</v>
      </c>
      <c r="B44" s="4" t="s">
        <v>4</v>
      </c>
      <c r="C44" t="s">
        <v>9</v>
      </c>
    </row>
    <row r="45" spans="1:3" x14ac:dyDescent="0.25">
      <c r="A45" s="7">
        <v>44</v>
      </c>
      <c r="B45" s="4" t="s">
        <v>4</v>
      </c>
      <c r="C45" t="s">
        <v>9</v>
      </c>
    </row>
    <row r="46" spans="1:3" x14ac:dyDescent="0.25">
      <c r="A46" s="7">
        <v>45</v>
      </c>
      <c r="B46" s="4" t="s">
        <v>3</v>
      </c>
      <c r="C46" t="s">
        <v>8</v>
      </c>
    </row>
    <row r="47" spans="1:3" x14ac:dyDescent="0.25">
      <c r="A47" s="7">
        <v>46</v>
      </c>
      <c r="B47" s="4" t="s">
        <v>4</v>
      </c>
      <c r="C47" t="s">
        <v>9</v>
      </c>
    </row>
    <row r="48" spans="1:3" x14ac:dyDescent="0.25">
      <c r="A48" s="7">
        <v>47</v>
      </c>
      <c r="B48" s="4" t="s">
        <v>3</v>
      </c>
      <c r="C48" t="s">
        <v>10</v>
      </c>
    </row>
    <row r="49" spans="1:3" x14ac:dyDescent="0.25">
      <c r="A49" s="7">
        <v>48</v>
      </c>
      <c r="B49" s="4" t="s">
        <v>4</v>
      </c>
      <c r="C49" t="s">
        <v>9</v>
      </c>
    </row>
    <row r="50" spans="1:3" x14ac:dyDescent="0.25">
      <c r="A50" s="7">
        <v>49</v>
      </c>
      <c r="B50" s="4" t="s">
        <v>3</v>
      </c>
      <c r="C50" t="s">
        <v>8</v>
      </c>
    </row>
    <row r="51" spans="1:3" x14ac:dyDescent="0.25">
      <c r="A51" s="7">
        <v>50</v>
      </c>
      <c r="B51" s="4" t="s">
        <v>4</v>
      </c>
      <c r="C51" t="s">
        <v>9</v>
      </c>
    </row>
    <row r="52" spans="1:3" x14ac:dyDescent="0.25">
      <c r="A52" s="7">
        <v>51</v>
      </c>
      <c r="B52" s="4" t="s">
        <v>4</v>
      </c>
      <c r="C52" t="s">
        <v>9</v>
      </c>
    </row>
    <row r="53" spans="1:3" x14ac:dyDescent="0.25">
      <c r="A53" s="7">
        <v>52</v>
      </c>
      <c r="B53" s="4" t="s">
        <v>3</v>
      </c>
      <c r="C53" t="s">
        <v>10</v>
      </c>
    </row>
    <row r="54" spans="1:3" x14ac:dyDescent="0.25">
      <c r="A54" s="7">
        <v>53</v>
      </c>
      <c r="B54" s="4" t="s">
        <v>3</v>
      </c>
      <c r="C54" t="s">
        <v>8</v>
      </c>
    </row>
    <row r="55" spans="1:3" x14ac:dyDescent="0.25">
      <c r="A55" s="7">
        <v>54</v>
      </c>
      <c r="B55" s="4" t="s">
        <v>4</v>
      </c>
      <c r="C55" t="s">
        <v>9</v>
      </c>
    </row>
    <row r="56" spans="1:3" x14ac:dyDescent="0.25">
      <c r="A56" s="7">
        <v>55</v>
      </c>
      <c r="B56" s="4" t="s">
        <v>3</v>
      </c>
      <c r="C56" t="s">
        <v>10</v>
      </c>
    </row>
    <row r="57" spans="1:3" x14ac:dyDescent="0.25">
      <c r="A57" s="7">
        <v>56</v>
      </c>
      <c r="B57" s="4" t="s">
        <v>3</v>
      </c>
      <c r="C57" t="s">
        <v>8</v>
      </c>
    </row>
    <row r="58" spans="1:3" x14ac:dyDescent="0.25">
      <c r="A58" s="7">
        <v>57</v>
      </c>
      <c r="B58" s="4" t="s">
        <v>4</v>
      </c>
      <c r="C58" t="s">
        <v>9</v>
      </c>
    </row>
    <row r="59" spans="1:3" x14ac:dyDescent="0.25">
      <c r="A59" s="7">
        <v>58</v>
      </c>
      <c r="B59" s="4" t="s">
        <v>3</v>
      </c>
      <c r="C59" t="s">
        <v>10</v>
      </c>
    </row>
    <row r="60" spans="1:3" x14ac:dyDescent="0.25">
      <c r="A60" s="7">
        <v>59</v>
      </c>
      <c r="B60" s="4" t="s">
        <v>3</v>
      </c>
      <c r="C60" t="s">
        <v>10</v>
      </c>
    </row>
    <row r="61" spans="1:3" x14ac:dyDescent="0.25">
      <c r="A61" s="7">
        <v>60</v>
      </c>
      <c r="B61" s="4" t="s">
        <v>3</v>
      </c>
      <c r="C61" t="s">
        <v>10</v>
      </c>
    </row>
    <row r="62" spans="1:3" x14ac:dyDescent="0.25">
      <c r="A62" s="7">
        <v>61</v>
      </c>
      <c r="B62" s="4" t="s">
        <v>3</v>
      </c>
      <c r="C62" t="s">
        <v>8</v>
      </c>
    </row>
    <row r="63" spans="1:3" x14ac:dyDescent="0.25">
      <c r="A63" s="7">
        <v>62</v>
      </c>
      <c r="B63" s="4" t="s">
        <v>3</v>
      </c>
      <c r="C63" t="s">
        <v>8</v>
      </c>
    </row>
    <row r="64" spans="1:3" x14ac:dyDescent="0.25">
      <c r="A64" s="7">
        <v>63</v>
      </c>
      <c r="B64" s="4" t="s">
        <v>3</v>
      </c>
      <c r="C64" t="s">
        <v>8</v>
      </c>
    </row>
    <row r="65" spans="1:3" x14ac:dyDescent="0.25">
      <c r="A65" s="7">
        <v>64</v>
      </c>
      <c r="B65" s="4" t="s">
        <v>4</v>
      </c>
      <c r="C65" t="s">
        <v>9</v>
      </c>
    </row>
    <row r="66" spans="1:3" x14ac:dyDescent="0.25">
      <c r="A66" s="7">
        <v>65</v>
      </c>
      <c r="B66" s="4" t="s">
        <v>4</v>
      </c>
      <c r="C66" t="s">
        <v>9</v>
      </c>
    </row>
    <row r="67" spans="1:3" x14ac:dyDescent="0.25">
      <c r="A67" s="7">
        <v>66</v>
      </c>
      <c r="B67" s="4" t="s">
        <v>3</v>
      </c>
      <c r="C67" t="s">
        <v>10</v>
      </c>
    </row>
    <row r="68" spans="1:3" x14ac:dyDescent="0.25">
      <c r="A68" s="7">
        <v>67</v>
      </c>
      <c r="B68" s="4" t="s">
        <v>3</v>
      </c>
      <c r="C68" t="s">
        <v>10</v>
      </c>
    </row>
    <row r="69" spans="1:3" x14ac:dyDescent="0.25">
      <c r="A69" s="7">
        <v>68</v>
      </c>
      <c r="B69" s="4" t="s">
        <v>3</v>
      </c>
      <c r="C69" t="s">
        <v>8</v>
      </c>
    </row>
    <row r="70" spans="1:3" x14ac:dyDescent="0.25">
      <c r="A70" s="7">
        <v>69</v>
      </c>
      <c r="B70" s="4" t="s">
        <v>3</v>
      </c>
      <c r="C70" t="s">
        <v>10</v>
      </c>
    </row>
    <row r="71" spans="1:3" x14ac:dyDescent="0.25">
      <c r="A71" s="7">
        <v>70</v>
      </c>
      <c r="B71" s="4" t="s">
        <v>3</v>
      </c>
      <c r="C71" t="s">
        <v>10</v>
      </c>
    </row>
    <row r="72" spans="1:3" x14ac:dyDescent="0.25">
      <c r="A72" s="7">
        <v>71</v>
      </c>
      <c r="B72" s="4" t="s">
        <v>3</v>
      </c>
      <c r="C72" t="s">
        <v>10</v>
      </c>
    </row>
    <row r="73" spans="1:3" x14ac:dyDescent="0.25">
      <c r="A73" s="7">
        <v>72</v>
      </c>
      <c r="B73" s="4" t="s">
        <v>4</v>
      </c>
      <c r="C73" t="s">
        <v>9</v>
      </c>
    </row>
    <row r="74" spans="1:3" x14ac:dyDescent="0.25">
      <c r="A74" s="7">
        <v>73</v>
      </c>
      <c r="B74" s="4" t="s">
        <v>4</v>
      </c>
      <c r="C74" t="s">
        <v>9</v>
      </c>
    </row>
    <row r="75" spans="1:3" x14ac:dyDescent="0.25">
      <c r="A75" s="7">
        <v>74</v>
      </c>
      <c r="B75" s="4" t="s">
        <v>3</v>
      </c>
      <c r="C75" t="s">
        <v>8</v>
      </c>
    </row>
    <row r="76" spans="1:3" x14ac:dyDescent="0.25">
      <c r="A76" s="7">
        <v>75</v>
      </c>
      <c r="B76" s="4" t="s">
        <v>4</v>
      </c>
      <c r="C76" t="s">
        <v>9</v>
      </c>
    </row>
    <row r="77" spans="1:3" x14ac:dyDescent="0.25">
      <c r="A77" s="7">
        <v>76</v>
      </c>
      <c r="B77" s="4" t="s">
        <v>3</v>
      </c>
      <c r="C77" t="s">
        <v>8</v>
      </c>
    </row>
    <row r="78" spans="1:3" x14ac:dyDescent="0.25">
      <c r="A78" s="7">
        <v>77</v>
      </c>
      <c r="B78" s="4" t="s">
        <v>4</v>
      </c>
      <c r="C78" t="s">
        <v>9</v>
      </c>
    </row>
    <row r="79" spans="1:3" x14ac:dyDescent="0.25">
      <c r="A79" s="7">
        <v>78</v>
      </c>
      <c r="B79" s="4" t="s">
        <v>3</v>
      </c>
      <c r="C79" t="s">
        <v>10</v>
      </c>
    </row>
    <row r="80" spans="1:3" x14ac:dyDescent="0.25">
      <c r="A80" s="7">
        <v>79</v>
      </c>
      <c r="B80" s="4" t="s">
        <v>3</v>
      </c>
      <c r="C80" t="s">
        <v>8</v>
      </c>
    </row>
    <row r="81" spans="1:3" x14ac:dyDescent="0.25">
      <c r="A81" s="7">
        <v>80</v>
      </c>
      <c r="B81" s="4" t="s">
        <v>3</v>
      </c>
      <c r="C81" t="s">
        <v>8</v>
      </c>
    </row>
    <row r="82" spans="1:3" x14ac:dyDescent="0.25">
      <c r="A82" s="7">
        <v>81</v>
      </c>
      <c r="B82" s="4" t="s">
        <v>3</v>
      </c>
      <c r="C82" t="s">
        <v>8</v>
      </c>
    </row>
    <row r="83" spans="1:3" x14ac:dyDescent="0.25">
      <c r="A83" s="7">
        <v>82</v>
      </c>
      <c r="B83" s="4" t="s">
        <v>3</v>
      </c>
      <c r="C83" t="s">
        <v>8</v>
      </c>
    </row>
    <row r="84" spans="1:3" x14ac:dyDescent="0.25">
      <c r="A84" s="7">
        <v>83</v>
      </c>
      <c r="B84" s="4" t="s">
        <v>4</v>
      </c>
      <c r="C84" t="s">
        <v>9</v>
      </c>
    </row>
    <row r="85" spans="1:3" x14ac:dyDescent="0.25">
      <c r="A85" s="7">
        <v>84</v>
      </c>
      <c r="B85" s="4" t="s">
        <v>3</v>
      </c>
      <c r="C85" t="s">
        <v>8</v>
      </c>
    </row>
    <row r="86" spans="1:3" x14ac:dyDescent="0.25">
      <c r="A86" s="7">
        <v>85</v>
      </c>
      <c r="B86" s="4" t="s">
        <v>3</v>
      </c>
      <c r="C86" t="s">
        <v>8</v>
      </c>
    </row>
    <row r="87" spans="1:3" x14ac:dyDescent="0.25">
      <c r="A87" s="7">
        <v>86</v>
      </c>
      <c r="B87" s="4" t="s">
        <v>3</v>
      </c>
      <c r="C87" t="s">
        <v>10</v>
      </c>
    </row>
    <row r="88" spans="1:3" x14ac:dyDescent="0.25">
      <c r="A88" s="7">
        <v>87</v>
      </c>
      <c r="B88" s="4" t="s">
        <v>3</v>
      </c>
      <c r="C88" t="s">
        <v>10</v>
      </c>
    </row>
    <row r="89" spans="1:3" x14ac:dyDescent="0.25">
      <c r="A89" s="7">
        <v>88</v>
      </c>
      <c r="B89" s="4" t="s">
        <v>3</v>
      </c>
      <c r="C89" t="s">
        <v>8</v>
      </c>
    </row>
    <row r="90" spans="1:3" x14ac:dyDescent="0.25">
      <c r="A90" s="7">
        <v>89</v>
      </c>
      <c r="B90" s="4" t="s">
        <v>3</v>
      </c>
      <c r="C90" t="s">
        <v>8</v>
      </c>
    </row>
    <row r="91" spans="1:3" x14ac:dyDescent="0.25">
      <c r="A91" s="7">
        <v>90</v>
      </c>
      <c r="B91" s="4" t="s">
        <v>3</v>
      </c>
      <c r="C91" t="s">
        <v>8</v>
      </c>
    </row>
    <row r="92" spans="1:3" x14ac:dyDescent="0.25">
      <c r="A92" s="7">
        <v>91</v>
      </c>
      <c r="B92" s="4" t="s">
        <v>4</v>
      </c>
      <c r="C92" t="s">
        <v>9</v>
      </c>
    </row>
    <row r="93" spans="1:3" x14ac:dyDescent="0.25">
      <c r="A93" s="7">
        <v>92</v>
      </c>
      <c r="B93" s="4" t="s">
        <v>3</v>
      </c>
      <c r="C93" t="s">
        <v>10</v>
      </c>
    </row>
    <row r="94" spans="1:3" x14ac:dyDescent="0.25">
      <c r="A94" s="7">
        <v>93</v>
      </c>
      <c r="B94" s="4" t="s">
        <v>3</v>
      </c>
      <c r="C94" t="s">
        <v>10</v>
      </c>
    </row>
    <row r="95" spans="1:3" x14ac:dyDescent="0.25">
      <c r="A95" s="7">
        <v>94</v>
      </c>
      <c r="B95" s="4" t="s">
        <v>3</v>
      </c>
      <c r="C95" t="s">
        <v>10</v>
      </c>
    </row>
    <row r="96" spans="1:3" x14ac:dyDescent="0.25">
      <c r="A96" s="7">
        <v>95</v>
      </c>
      <c r="B96" s="4" t="s">
        <v>3</v>
      </c>
      <c r="C96" t="s">
        <v>8</v>
      </c>
    </row>
    <row r="97" spans="1:3" x14ac:dyDescent="0.25">
      <c r="A97" s="7">
        <v>96</v>
      </c>
      <c r="B97" s="4" t="s">
        <v>4</v>
      </c>
      <c r="C97" t="s">
        <v>9</v>
      </c>
    </row>
    <row r="98" spans="1:3" x14ac:dyDescent="0.25">
      <c r="A98" s="7">
        <v>97</v>
      </c>
      <c r="B98" s="4" t="s">
        <v>4</v>
      </c>
      <c r="C98" t="s">
        <v>9</v>
      </c>
    </row>
    <row r="99" spans="1:3" x14ac:dyDescent="0.25">
      <c r="A99" s="7">
        <v>98</v>
      </c>
      <c r="B99" s="4" t="s">
        <v>3</v>
      </c>
      <c r="C99" t="s">
        <v>8</v>
      </c>
    </row>
    <row r="100" spans="1:3" x14ac:dyDescent="0.25">
      <c r="A100" s="7">
        <v>99</v>
      </c>
      <c r="B100" s="4" t="s">
        <v>3</v>
      </c>
      <c r="C100" t="s">
        <v>10</v>
      </c>
    </row>
    <row r="101" spans="1:3" x14ac:dyDescent="0.25">
      <c r="A101" s="7">
        <v>100</v>
      </c>
      <c r="B101" s="4" t="s">
        <v>3</v>
      </c>
      <c r="C101" t="s">
        <v>8</v>
      </c>
    </row>
    <row r="102" spans="1:3" x14ac:dyDescent="0.25">
      <c r="A102" s="7">
        <v>101</v>
      </c>
      <c r="B102" s="4" t="s">
        <v>3</v>
      </c>
      <c r="C102" t="s">
        <v>8</v>
      </c>
    </row>
    <row r="103" spans="1:3" x14ac:dyDescent="0.25">
      <c r="A103" s="7">
        <v>102</v>
      </c>
      <c r="B103" s="4" t="s">
        <v>3</v>
      </c>
      <c r="C103" t="s">
        <v>10</v>
      </c>
    </row>
    <row r="104" spans="1:3" x14ac:dyDescent="0.25">
      <c r="A104" s="7">
        <v>103</v>
      </c>
      <c r="B104" s="4" t="s">
        <v>3</v>
      </c>
      <c r="C104" t="s">
        <v>8</v>
      </c>
    </row>
    <row r="105" spans="1:3" x14ac:dyDescent="0.25">
      <c r="A105" s="7">
        <v>104</v>
      </c>
      <c r="B105" s="4" t="s">
        <v>3</v>
      </c>
      <c r="C105" t="s">
        <v>10</v>
      </c>
    </row>
    <row r="106" spans="1:3" x14ac:dyDescent="0.25">
      <c r="A106" s="7">
        <v>105</v>
      </c>
      <c r="B106" s="4" t="s">
        <v>4</v>
      </c>
      <c r="C106" t="s">
        <v>9</v>
      </c>
    </row>
    <row r="107" spans="1:3" x14ac:dyDescent="0.25">
      <c r="A107" s="7">
        <v>106</v>
      </c>
      <c r="B107" s="4" t="s">
        <v>3</v>
      </c>
      <c r="C107" t="s">
        <v>8</v>
      </c>
    </row>
    <row r="108" spans="1:3" x14ac:dyDescent="0.25">
      <c r="A108" s="7">
        <v>107</v>
      </c>
      <c r="B108" s="4" t="s">
        <v>3</v>
      </c>
      <c r="C108" t="s">
        <v>10</v>
      </c>
    </row>
    <row r="109" spans="1:3" x14ac:dyDescent="0.25">
      <c r="A109" s="7">
        <v>108</v>
      </c>
      <c r="B109" s="4" t="s">
        <v>3</v>
      </c>
      <c r="C109" t="s">
        <v>8</v>
      </c>
    </row>
    <row r="110" spans="1:3" x14ac:dyDescent="0.25">
      <c r="A110" s="7">
        <v>109</v>
      </c>
      <c r="B110" s="4" t="s">
        <v>4</v>
      </c>
      <c r="C110" t="s">
        <v>9</v>
      </c>
    </row>
    <row r="111" spans="1:3" x14ac:dyDescent="0.25">
      <c r="A111" s="7">
        <v>110</v>
      </c>
      <c r="B111" s="4" t="s">
        <v>3</v>
      </c>
      <c r="C111" t="s">
        <v>10</v>
      </c>
    </row>
    <row r="112" spans="1:3" x14ac:dyDescent="0.25">
      <c r="A112" s="7">
        <v>111</v>
      </c>
      <c r="B112" s="4" t="s">
        <v>3</v>
      </c>
      <c r="C112" t="s">
        <v>10</v>
      </c>
    </row>
    <row r="113" spans="1:3" x14ac:dyDescent="0.25">
      <c r="A113" s="7">
        <v>112</v>
      </c>
      <c r="B113" s="4" t="s">
        <v>4</v>
      </c>
      <c r="C113" t="s">
        <v>9</v>
      </c>
    </row>
    <row r="114" spans="1:3" x14ac:dyDescent="0.25">
      <c r="A114" s="7">
        <v>113</v>
      </c>
      <c r="B114" s="4" t="s">
        <v>4</v>
      </c>
      <c r="C114" t="s">
        <v>9</v>
      </c>
    </row>
    <row r="115" spans="1:3" x14ac:dyDescent="0.25">
      <c r="A115" s="7">
        <v>114</v>
      </c>
      <c r="B115" s="4" t="s">
        <v>3</v>
      </c>
      <c r="C115" t="s">
        <v>8</v>
      </c>
    </row>
    <row r="116" spans="1:3" x14ac:dyDescent="0.25">
      <c r="A116" s="7">
        <v>115</v>
      </c>
      <c r="B116" s="4" t="s">
        <v>4</v>
      </c>
      <c r="C116" t="s">
        <v>9</v>
      </c>
    </row>
    <row r="117" spans="1:3" x14ac:dyDescent="0.25">
      <c r="A117" s="7">
        <v>116</v>
      </c>
      <c r="B117" s="4" t="s">
        <v>3</v>
      </c>
      <c r="C117" t="s">
        <v>10</v>
      </c>
    </row>
    <row r="118" spans="1:3" x14ac:dyDescent="0.25">
      <c r="A118" s="7">
        <v>117</v>
      </c>
      <c r="B118" s="4" t="s">
        <v>4</v>
      </c>
      <c r="C118" t="s">
        <v>9</v>
      </c>
    </row>
    <row r="119" spans="1:3" x14ac:dyDescent="0.25">
      <c r="A119" s="7">
        <v>118</v>
      </c>
      <c r="B119" s="4" t="s">
        <v>3</v>
      </c>
      <c r="C119" t="s">
        <v>10</v>
      </c>
    </row>
    <row r="120" spans="1:3" x14ac:dyDescent="0.25">
      <c r="A120" s="7">
        <v>119</v>
      </c>
      <c r="B120" s="4" t="s">
        <v>4</v>
      </c>
      <c r="C120" t="s">
        <v>9</v>
      </c>
    </row>
    <row r="121" spans="1:3" x14ac:dyDescent="0.25">
      <c r="A121" s="7">
        <v>120</v>
      </c>
      <c r="B121" s="4" t="s">
        <v>3</v>
      </c>
      <c r="C121" t="s">
        <v>10</v>
      </c>
    </row>
    <row r="122" spans="1:3" x14ac:dyDescent="0.25">
      <c r="A122" s="7">
        <v>121</v>
      </c>
      <c r="B122" s="4" t="s">
        <v>3</v>
      </c>
      <c r="C122" t="s">
        <v>8</v>
      </c>
    </row>
    <row r="123" spans="1:3" x14ac:dyDescent="0.25">
      <c r="A123" s="7">
        <v>122</v>
      </c>
      <c r="B123" s="4" t="s">
        <v>4</v>
      </c>
      <c r="C123" t="s">
        <v>9</v>
      </c>
    </row>
    <row r="124" spans="1:3" x14ac:dyDescent="0.25">
      <c r="A124" s="7">
        <v>123</v>
      </c>
      <c r="B124" s="4" t="s">
        <v>3</v>
      </c>
      <c r="C124" t="s">
        <v>10</v>
      </c>
    </row>
    <row r="125" spans="1:3" x14ac:dyDescent="0.25">
      <c r="A125" s="7">
        <v>124</v>
      </c>
      <c r="B125" s="4" t="s">
        <v>3</v>
      </c>
      <c r="C125" t="s">
        <v>8</v>
      </c>
    </row>
    <row r="126" spans="1:3" x14ac:dyDescent="0.25">
      <c r="A126" s="7">
        <v>125</v>
      </c>
      <c r="B126" s="4" t="s">
        <v>3</v>
      </c>
      <c r="C126" t="s">
        <v>8</v>
      </c>
    </row>
    <row r="127" spans="1:3" x14ac:dyDescent="0.25">
      <c r="A127" s="7">
        <v>126</v>
      </c>
      <c r="B127" s="4" t="s">
        <v>4</v>
      </c>
      <c r="C127" t="s">
        <v>9</v>
      </c>
    </row>
    <row r="128" spans="1:3" x14ac:dyDescent="0.25">
      <c r="A128" s="7">
        <v>127</v>
      </c>
      <c r="B128" s="4" t="s">
        <v>3</v>
      </c>
      <c r="C128" t="s">
        <v>10</v>
      </c>
    </row>
    <row r="129" spans="1:3" x14ac:dyDescent="0.25">
      <c r="A129" s="7">
        <v>128</v>
      </c>
      <c r="B129" s="4" t="s">
        <v>4</v>
      </c>
      <c r="C129" t="s">
        <v>9</v>
      </c>
    </row>
    <row r="130" spans="1:3" x14ac:dyDescent="0.25">
      <c r="A130" s="7">
        <v>129</v>
      </c>
      <c r="B130" s="4" t="s">
        <v>3</v>
      </c>
      <c r="C130" t="s">
        <v>10</v>
      </c>
    </row>
    <row r="131" spans="1:3" x14ac:dyDescent="0.25">
      <c r="A131" s="7">
        <v>130</v>
      </c>
      <c r="B131" s="4" t="s">
        <v>3</v>
      </c>
      <c r="C131" t="s">
        <v>8</v>
      </c>
    </row>
    <row r="132" spans="1:3" x14ac:dyDescent="0.25">
      <c r="A132" s="7">
        <v>131</v>
      </c>
      <c r="B132" s="4" t="s">
        <v>3</v>
      </c>
      <c r="C132" t="s">
        <v>8</v>
      </c>
    </row>
    <row r="133" spans="1:3" x14ac:dyDescent="0.25">
      <c r="A133" s="7">
        <v>132</v>
      </c>
      <c r="B133" s="4" t="s">
        <v>3</v>
      </c>
      <c r="C133" t="s">
        <v>8</v>
      </c>
    </row>
    <row r="134" spans="1:3" x14ac:dyDescent="0.25">
      <c r="A134" s="7">
        <v>133</v>
      </c>
      <c r="B134" s="4" t="s">
        <v>4</v>
      </c>
      <c r="C134" t="s">
        <v>9</v>
      </c>
    </row>
    <row r="135" spans="1:3" x14ac:dyDescent="0.25">
      <c r="A135" s="7">
        <v>134</v>
      </c>
      <c r="B135" s="4" t="s">
        <v>4</v>
      </c>
      <c r="C135" t="s">
        <v>9</v>
      </c>
    </row>
    <row r="136" spans="1:3" x14ac:dyDescent="0.25">
      <c r="A136" s="7">
        <v>135</v>
      </c>
      <c r="B136" s="4" t="s">
        <v>4</v>
      </c>
      <c r="C136" t="s">
        <v>9</v>
      </c>
    </row>
    <row r="137" spans="1:3" x14ac:dyDescent="0.25">
      <c r="A137" s="7">
        <v>136</v>
      </c>
      <c r="B137" s="4" t="s">
        <v>3</v>
      </c>
      <c r="C137" t="s">
        <v>10</v>
      </c>
    </row>
    <row r="138" spans="1:3" x14ac:dyDescent="0.25">
      <c r="A138" s="7">
        <v>137</v>
      </c>
      <c r="B138" s="4" t="s">
        <v>3</v>
      </c>
      <c r="C138" t="s">
        <v>8</v>
      </c>
    </row>
    <row r="139" spans="1:3" x14ac:dyDescent="0.25">
      <c r="A139" s="7">
        <v>138</v>
      </c>
      <c r="B139" s="4" t="s">
        <v>3</v>
      </c>
      <c r="C139" t="s">
        <v>8</v>
      </c>
    </row>
    <row r="140" spans="1:3" x14ac:dyDescent="0.25">
      <c r="A140" s="7">
        <v>139</v>
      </c>
      <c r="B140" s="4" t="s">
        <v>3</v>
      </c>
      <c r="C140" t="s">
        <v>8</v>
      </c>
    </row>
    <row r="141" spans="1:3" x14ac:dyDescent="0.25">
      <c r="A141" s="7">
        <v>140</v>
      </c>
      <c r="B141" s="4" t="s">
        <v>3</v>
      </c>
      <c r="C141" t="s">
        <v>10</v>
      </c>
    </row>
    <row r="142" spans="1:3" x14ac:dyDescent="0.25">
      <c r="A142" s="7">
        <v>141</v>
      </c>
      <c r="B142" s="4" t="s">
        <v>3</v>
      </c>
      <c r="C142" t="s">
        <v>8</v>
      </c>
    </row>
    <row r="143" spans="1:3" x14ac:dyDescent="0.25">
      <c r="A143" s="7">
        <v>142</v>
      </c>
      <c r="B143" s="4" t="s">
        <v>3</v>
      </c>
      <c r="C143" t="s">
        <v>8</v>
      </c>
    </row>
    <row r="144" spans="1:3" x14ac:dyDescent="0.25">
      <c r="A144" s="7">
        <v>143</v>
      </c>
      <c r="B144" s="4" t="s">
        <v>3</v>
      </c>
      <c r="C144" t="s">
        <v>8</v>
      </c>
    </row>
    <row r="145" spans="1:3" x14ac:dyDescent="0.25">
      <c r="A145" s="7">
        <v>144</v>
      </c>
      <c r="B145" s="4" t="s">
        <v>3</v>
      </c>
      <c r="C145" t="s">
        <v>10</v>
      </c>
    </row>
    <row r="146" spans="1:3" x14ac:dyDescent="0.25">
      <c r="A146" s="7">
        <v>145</v>
      </c>
      <c r="B146" s="4" t="s">
        <v>3</v>
      </c>
      <c r="C146" t="s">
        <v>10</v>
      </c>
    </row>
    <row r="147" spans="1:3" x14ac:dyDescent="0.25">
      <c r="A147" s="7">
        <v>146</v>
      </c>
      <c r="B147" s="4" t="s">
        <v>3</v>
      </c>
      <c r="C147" t="s">
        <v>10</v>
      </c>
    </row>
    <row r="148" spans="1:3" x14ac:dyDescent="0.25">
      <c r="A148" s="7">
        <v>147</v>
      </c>
      <c r="B148" s="4" t="s">
        <v>3</v>
      </c>
      <c r="C148" t="s">
        <v>10</v>
      </c>
    </row>
    <row r="149" spans="1:3" x14ac:dyDescent="0.25">
      <c r="A149" s="7">
        <v>148</v>
      </c>
      <c r="B149" s="4" t="s">
        <v>3</v>
      </c>
      <c r="C149" t="s">
        <v>8</v>
      </c>
    </row>
    <row r="150" spans="1:3" x14ac:dyDescent="0.25">
      <c r="A150" s="7">
        <v>149</v>
      </c>
      <c r="B150" s="4" t="s">
        <v>3</v>
      </c>
      <c r="C150" t="s">
        <v>8</v>
      </c>
    </row>
    <row r="151" spans="1:3" x14ac:dyDescent="0.25">
      <c r="A151" s="7">
        <v>150</v>
      </c>
      <c r="B151" s="4" t="s">
        <v>3</v>
      </c>
      <c r="C151" t="s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133AC-1885-45AC-B485-5D40214951BC}">
  <dimension ref="A1:B2"/>
  <sheetViews>
    <sheetView workbookViewId="0">
      <selection sqref="A1:B2"/>
    </sheetView>
  </sheetViews>
  <sheetFormatPr baseColWidth="10"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>
        <v>7.2750000000000004</v>
      </c>
      <c r="B2">
        <v>8.1050000000000004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CE733-A8F7-42C8-92E4-F58C29BD1795}">
  <dimension ref="A1:J151"/>
  <sheetViews>
    <sheetView tabSelected="1" zoomScaleNormal="100" workbookViewId="0">
      <selection activeCell="T15" sqref="T15"/>
    </sheetView>
  </sheetViews>
  <sheetFormatPr baseColWidth="10" defaultRowHeight="15" x14ac:dyDescent="0.25"/>
  <cols>
    <col min="4" max="4" width="17.42578125" bestFit="1" customWidth="1"/>
    <col min="5" max="6" width="4.140625" customWidth="1"/>
    <col min="7" max="7" width="21" bestFit="1" customWidth="1"/>
    <col min="8" max="9" width="14.85546875" bestFit="1" customWidth="1"/>
    <col min="10" max="10" width="13.5703125" bestFit="1" customWidth="1"/>
  </cols>
  <sheetData>
    <row r="1" spans="1:10" x14ac:dyDescent="0.25">
      <c r="A1" t="s">
        <v>6</v>
      </c>
      <c r="B1" t="s">
        <v>0</v>
      </c>
      <c r="C1" t="s">
        <v>1</v>
      </c>
      <c r="D1" t="s">
        <v>7</v>
      </c>
      <c r="G1" s="8" t="s">
        <v>14</v>
      </c>
      <c r="H1" t="s">
        <v>15</v>
      </c>
      <c r="I1" t="s">
        <v>13</v>
      </c>
    </row>
    <row r="2" spans="1:10" x14ac:dyDescent="0.25">
      <c r="A2">
        <v>1</v>
      </c>
      <c r="B2" s="2">
        <v>9.25</v>
      </c>
      <c r="C2" s="2">
        <v>9.6040000915527308</v>
      </c>
      <c r="D2" t="s">
        <v>8</v>
      </c>
      <c r="G2" s="10" t="s">
        <v>9</v>
      </c>
      <c r="H2">
        <v>14.946510178702217</v>
      </c>
      <c r="I2">
        <v>12.329959217382942</v>
      </c>
    </row>
    <row r="3" spans="1:10" x14ac:dyDescent="0.25">
      <c r="A3">
        <v>2</v>
      </c>
      <c r="B3" s="2">
        <v>16.4939994812012</v>
      </c>
      <c r="C3" s="2">
        <v>7.3249998092651403</v>
      </c>
      <c r="D3" t="s">
        <v>9</v>
      </c>
      <c r="G3" s="11" t="s">
        <v>10</v>
      </c>
      <c r="H3">
        <v>5.0168199920654297</v>
      </c>
      <c r="I3">
        <v>12.756980009078982</v>
      </c>
    </row>
    <row r="4" spans="1:10" x14ac:dyDescent="0.25">
      <c r="A4">
        <v>3</v>
      </c>
      <c r="B4" s="2">
        <v>9.1199998855590803</v>
      </c>
      <c r="C4" s="2">
        <v>16.143999099731399</v>
      </c>
      <c r="D4" t="s">
        <v>8</v>
      </c>
      <c r="G4" s="12" t="s">
        <v>8</v>
      </c>
      <c r="H4">
        <v>10.044392118266988</v>
      </c>
      <c r="I4">
        <v>12.937137211070345</v>
      </c>
    </row>
    <row r="5" spans="1:10" x14ac:dyDescent="0.25">
      <c r="A5">
        <v>4</v>
      </c>
      <c r="B5" s="2">
        <v>4.4889998435974103</v>
      </c>
      <c r="C5" s="2">
        <v>9.5480003356933594</v>
      </c>
      <c r="D5" t="s">
        <v>10</v>
      </c>
      <c r="G5" s="9" t="s">
        <v>12</v>
      </c>
      <c r="H5">
        <v>9.9698933092753084</v>
      </c>
      <c r="I5">
        <v>12.678739999135336</v>
      </c>
    </row>
    <row r="6" spans="1:10" x14ac:dyDescent="0.25">
      <c r="A6">
        <v>5</v>
      </c>
      <c r="B6" s="2">
        <v>5.8639998435974103</v>
      </c>
      <c r="C6" s="2">
        <v>10.6450004577637</v>
      </c>
      <c r="D6" t="s">
        <v>10</v>
      </c>
    </row>
    <row r="7" spans="1:10" x14ac:dyDescent="0.25">
      <c r="A7">
        <v>6</v>
      </c>
      <c r="B7" s="2">
        <v>9.4790000915527308</v>
      </c>
      <c r="C7" s="2">
        <v>12.2189998626709</v>
      </c>
      <c r="D7" t="s">
        <v>8</v>
      </c>
      <c r="G7" s="14"/>
      <c r="H7" s="15" t="s">
        <v>0</v>
      </c>
      <c r="I7" s="15" t="s">
        <v>1</v>
      </c>
    </row>
    <row r="8" spans="1:10" x14ac:dyDescent="0.25">
      <c r="A8">
        <v>7</v>
      </c>
      <c r="B8" s="2">
        <v>5.4439997673034703</v>
      </c>
      <c r="C8" s="2">
        <v>13.3339996337891</v>
      </c>
      <c r="D8" t="s">
        <v>10</v>
      </c>
      <c r="G8" s="14" t="s">
        <v>34</v>
      </c>
      <c r="H8" s="16">
        <v>7.2750000000000004</v>
      </c>
      <c r="I8" s="16">
        <v>8.1050000000000004</v>
      </c>
    </row>
    <row r="9" spans="1:10" x14ac:dyDescent="0.25">
      <c r="A9">
        <v>8</v>
      </c>
      <c r="B9" s="2">
        <v>15.524000167846699</v>
      </c>
      <c r="C9" s="2">
        <v>12.720999717712401</v>
      </c>
      <c r="D9" t="s">
        <v>9</v>
      </c>
      <c r="G9" s="9"/>
    </row>
    <row r="10" spans="1:10" x14ac:dyDescent="0.25">
      <c r="A10">
        <v>9</v>
      </c>
      <c r="B10" s="2">
        <v>4.6129999160766602</v>
      </c>
      <c r="C10" s="2">
        <v>11.744000434875501</v>
      </c>
      <c r="D10" t="s">
        <v>10</v>
      </c>
      <c r="J10" t="s">
        <v>35</v>
      </c>
    </row>
    <row r="11" spans="1:10" x14ac:dyDescent="0.25">
      <c r="A11">
        <v>10</v>
      </c>
      <c r="B11" s="2">
        <v>5.0669999122619602</v>
      </c>
      <c r="C11" s="2">
        <v>13.255999565124499</v>
      </c>
      <c r="D11" t="s">
        <v>10</v>
      </c>
      <c r="G11" s="10" t="s">
        <v>9</v>
      </c>
      <c r="H11">
        <f>(H$8-H2)^2</f>
        <v>58.852068421931726</v>
      </c>
      <c r="I11">
        <f>(I$8-I2)^2</f>
        <v>17.850280388549081</v>
      </c>
      <c r="J11" s="19">
        <f>SUM(H11:I11)</f>
        <v>76.7023488104808</v>
      </c>
    </row>
    <row r="12" spans="1:10" x14ac:dyDescent="0.25">
      <c r="A12">
        <v>11</v>
      </c>
      <c r="B12" s="2">
        <v>11.4010000228882</v>
      </c>
      <c r="C12" s="2">
        <v>14.1990003585815</v>
      </c>
      <c r="D12" t="s">
        <v>8</v>
      </c>
      <c r="G12" s="11" t="s">
        <v>10</v>
      </c>
      <c r="H12">
        <f t="shared" ref="H12:I12" si="0">(H$8-H3)^2</f>
        <v>5.0993769482353777</v>
      </c>
      <c r="I12">
        <f t="shared" si="0"/>
        <v>21.640918004870478</v>
      </c>
      <c r="J12" s="17">
        <f t="shared" ref="J12:J13" si="1">SUM(H12:I12)</f>
        <v>26.740294953105856</v>
      </c>
    </row>
    <row r="13" spans="1:10" x14ac:dyDescent="0.25">
      <c r="A13">
        <v>12</v>
      </c>
      <c r="B13" s="2">
        <v>14.9829998016357</v>
      </c>
      <c r="C13" s="2">
        <v>13.447999954223601</v>
      </c>
      <c r="D13" t="s">
        <v>9</v>
      </c>
      <c r="G13" s="12" t="s">
        <v>8</v>
      </c>
      <c r="H13">
        <f t="shared" ref="H13:I13" si="2">(H$8-H4)^2</f>
        <v>7.6695327047193098</v>
      </c>
      <c r="I13">
        <f t="shared" si="2"/>
        <v>23.349550026610689</v>
      </c>
      <c r="J13" s="18">
        <f t="shared" si="1"/>
        <v>31.019082731329998</v>
      </c>
    </row>
    <row r="14" spans="1:10" x14ac:dyDescent="0.25">
      <c r="A14">
        <v>13</v>
      </c>
      <c r="B14" s="2">
        <v>4.9720001220703098</v>
      </c>
      <c r="C14" s="2">
        <v>13.5710000991821</v>
      </c>
      <c r="D14" t="s">
        <v>10</v>
      </c>
    </row>
    <row r="15" spans="1:10" x14ac:dyDescent="0.25">
      <c r="A15">
        <v>14</v>
      </c>
      <c r="B15" s="2">
        <v>2.44700002670288</v>
      </c>
      <c r="C15" s="2">
        <v>14.133999824523899</v>
      </c>
      <c r="D15" t="s">
        <v>10</v>
      </c>
    </row>
    <row r="16" spans="1:10" x14ac:dyDescent="0.25">
      <c r="A16">
        <v>15</v>
      </c>
      <c r="B16" s="2">
        <v>5.1550002098083496</v>
      </c>
      <c r="C16" s="2">
        <v>13.444999694824199</v>
      </c>
      <c r="D16" t="s">
        <v>10</v>
      </c>
    </row>
    <row r="17" spans="1:4" x14ac:dyDescent="0.25">
      <c r="A17">
        <v>16</v>
      </c>
      <c r="B17" s="2">
        <v>14.347999572753899</v>
      </c>
      <c r="C17" s="2">
        <v>11.5229997634888</v>
      </c>
      <c r="D17" t="s">
        <v>9</v>
      </c>
    </row>
    <row r="18" spans="1:4" x14ac:dyDescent="0.25">
      <c r="A18">
        <v>17</v>
      </c>
      <c r="B18" s="2">
        <v>15.399000167846699</v>
      </c>
      <c r="C18" s="2">
        <v>5.5689997673034703</v>
      </c>
      <c r="D18" t="s">
        <v>9</v>
      </c>
    </row>
    <row r="19" spans="1:4" x14ac:dyDescent="0.25">
      <c r="A19">
        <v>18</v>
      </c>
      <c r="B19" s="2">
        <v>14.8669996261597</v>
      </c>
      <c r="C19" s="2">
        <v>11.755999565124499</v>
      </c>
      <c r="D19" t="s">
        <v>9</v>
      </c>
    </row>
    <row r="20" spans="1:4" x14ac:dyDescent="0.25">
      <c r="A20">
        <v>19</v>
      </c>
      <c r="B20" s="2">
        <v>9.4940004348754901</v>
      </c>
      <c r="C20" s="2">
        <v>12.560000419616699</v>
      </c>
      <c r="D20" t="s">
        <v>8</v>
      </c>
    </row>
    <row r="21" spans="1:4" x14ac:dyDescent="0.25">
      <c r="A21">
        <v>20</v>
      </c>
      <c r="B21" s="2">
        <v>15.494000434875501</v>
      </c>
      <c r="C21" s="2">
        <v>12.210000038146999</v>
      </c>
      <c r="D21" t="s">
        <v>9</v>
      </c>
    </row>
    <row r="22" spans="1:4" x14ac:dyDescent="0.25">
      <c r="A22">
        <v>21</v>
      </c>
      <c r="B22" s="2">
        <v>14.6890001296997</v>
      </c>
      <c r="C22" s="2">
        <v>12.744000434875501</v>
      </c>
      <c r="D22" t="s">
        <v>9</v>
      </c>
    </row>
    <row r="23" spans="1:4" x14ac:dyDescent="0.25">
      <c r="A23">
        <v>22</v>
      </c>
      <c r="B23" s="2">
        <v>9.1389999389648402</v>
      </c>
      <c r="C23" s="2">
        <v>11.6789999008179</v>
      </c>
      <c r="D23" t="s">
        <v>8</v>
      </c>
    </row>
    <row r="24" spans="1:4" x14ac:dyDescent="0.25">
      <c r="A24">
        <v>23</v>
      </c>
      <c r="B24" s="2">
        <v>15.9099998474121</v>
      </c>
      <c r="C24" s="2">
        <v>13.293000221252401</v>
      </c>
      <c r="D24" t="s">
        <v>9</v>
      </c>
    </row>
    <row r="25" spans="1:4" x14ac:dyDescent="0.25">
      <c r="A25">
        <v>24</v>
      </c>
      <c r="B25" s="2">
        <v>6.4879999160766602</v>
      </c>
      <c r="C25" s="2">
        <v>17.2399997711182</v>
      </c>
      <c r="D25" t="s">
        <v>10</v>
      </c>
    </row>
    <row r="26" spans="1:4" x14ac:dyDescent="0.25">
      <c r="A26">
        <v>25</v>
      </c>
      <c r="B26" s="2">
        <v>13.8109998703003</v>
      </c>
      <c r="C26" s="2">
        <v>11.2329998016357</v>
      </c>
      <c r="D26" t="s">
        <v>9</v>
      </c>
    </row>
    <row r="27" spans="1:4" x14ac:dyDescent="0.25">
      <c r="A27">
        <v>26</v>
      </c>
      <c r="B27" s="2">
        <v>14.4029998779297</v>
      </c>
      <c r="C27" s="2">
        <v>11.9049997329712</v>
      </c>
      <c r="D27" t="s">
        <v>9</v>
      </c>
    </row>
    <row r="28" spans="1:4" x14ac:dyDescent="0.25">
      <c r="A28">
        <v>27</v>
      </c>
      <c r="B28" s="2">
        <v>10.3920001983643</v>
      </c>
      <c r="C28" s="2">
        <v>12.1780004501343</v>
      </c>
      <c r="D28" t="s">
        <v>8</v>
      </c>
    </row>
    <row r="29" spans="1:4" x14ac:dyDescent="0.25">
      <c r="A29">
        <v>28</v>
      </c>
      <c r="B29" s="2">
        <v>4.65199995040894</v>
      </c>
      <c r="C29" s="2">
        <v>12.8909997940063</v>
      </c>
      <c r="D29" t="s">
        <v>10</v>
      </c>
    </row>
    <row r="30" spans="1:4" x14ac:dyDescent="0.25">
      <c r="A30">
        <v>29</v>
      </c>
      <c r="B30" s="2">
        <v>13.576000213623001</v>
      </c>
      <c r="C30" s="2">
        <v>11.2670001983643</v>
      </c>
      <c r="D30" t="s">
        <v>9</v>
      </c>
    </row>
    <row r="31" spans="1:4" x14ac:dyDescent="0.25">
      <c r="A31">
        <v>30</v>
      </c>
      <c r="B31" s="2">
        <v>13.0640001296997</v>
      </c>
      <c r="C31" s="2">
        <v>12.9720001220703</v>
      </c>
      <c r="D31" t="s">
        <v>9</v>
      </c>
    </row>
    <row r="32" spans="1:4" x14ac:dyDescent="0.25">
      <c r="A32">
        <v>31</v>
      </c>
      <c r="B32" s="2">
        <v>11.6219997406006</v>
      </c>
      <c r="C32" s="2">
        <v>15.005999565124499</v>
      </c>
      <c r="D32" t="s">
        <v>8</v>
      </c>
    </row>
    <row r="33" spans="1:4" x14ac:dyDescent="0.25">
      <c r="A33">
        <v>32</v>
      </c>
      <c r="B33" s="2">
        <v>9.3149995803833008</v>
      </c>
      <c r="C33" s="2">
        <v>14.5939998626709</v>
      </c>
      <c r="D33" t="s">
        <v>8</v>
      </c>
    </row>
    <row r="34" spans="1:4" x14ac:dyDescent="0.25">
      <c r="A34">
        <v>33</v>
      </c>
      <c r="B34" s="2">
        <v>14.975999832153301</v>
      </c>
      <c r="C34" s="2">
        <v>10.6549997329712</v>
      </c>
      <c r="D34" t="s">
        <v>9</v>
      </c>
    </row>
    <row r="35" spans="1:4" x14ac:dyDescent="0.25">
      <c r="A35">
        <v>34</v>
      </c>
      <c r="B35" s="2">
        <v>4.5970001220703098</v>
      </c>
      <c r="C35" s="2">
        <v>15.5559997558594</v>
      </c>
      <c r="D35" t="s">
        <v>10</v>
      </c>
    </row>
    <row r="36" spans="1:4" x14ac:dyDescent="0.25">
      <c r="A36">
        <v>35</v>
      </c>
      <c r="B36" s="2">
        <v>14.1870002746582</v>
      </c>
      <c r="C36" s="2">
        <v>8.8339996337890607</v>
      </c>
      <c r="D36" t="s">
        <v>9</v>
      </c>
    </row>
    <row r="37" spans="1:4" x14ac:dyDescent="0.25">
      <c r="A37">
        <v>36</v>
      </c>
      <c r="B37" s="2">
        <v>15.097999572753899</v>
      </c>
      <c r="C37" s="2">
        <v>13.956999778747599</v>
      </c>
      <c r="D37" t="s">
        <v>9</v>
      </c>
    </row>
    <row r="38" spans="1:4" x14ac:dyDescent="0.25">
      <c r="A38">
        <v>37</v>
      </c>
      <c r="B38" s="2">
        <v>6.7639999389648402</v>
      </c>
      <c r="C38" s="2">
        <v>13.5</v>
      </c>
      <c r="D38" t="s">
        <v>10</v>
      </c>
    </row>
    <row r="39" spans="1:4" x14ac:dyDescent="0.25">
      <c r="A39">
        <v>38</v>
      </c>
      <c r="B39" s="2">
        <v>15.520999908447299</v>
      </c>
      <c r="C39" s="2">
        <v>11.0609998703003</v>
      </c>
      <c r="D39" t="s">
        <v>9</v>
      </c>
    </row>
    <row r="40" spans="1:4" x14ac:dyDescent="0.25">
      <c r="A40">
        <v>39</v>
      </c>
      <c r="B40" s="2">
        <v>5.1440000534057599</v>
      </c>
      <c r="C40" s="2">
        <v>16.135999679565401</v>
      </c>
      <c r="D40" t="s">
        <v>10</v>
      </c>
    </row>
    <row r="41" spans="1:4" x14ac:dyDescent="0.25">
      <c r="A41">
        <v>40</v>
      </c>
      <c r="B41" s="2">
        <v>14.888999938964799</v>
      </c>
      <c r="C41" s="2">
        <v>15.050000190734901</v>
      </c>
      <c r="D41" t="s">
        <v>9</v>
      </c>
    </row>
    <row r="42" spans="1:4" x14ac:dyDescent="0.25">
      <c r="A42">
        <v>41</v>
      </c>
      <c r="B42" s="2">
        <v>5.40199995040894</v>
      </c>
      <c r="C42" s="2">
        <v>10.7880001068115</v>
      </c>
      <c r="D42" t="s">
        <v>10</v>
      </c>
    </row>
    <row r="43" spans="1:4" x14ac:dyDescent="0.25">
      <c r="A43">
        <v>42</v>
      </c>
      <c r="B43" s="2">
        <v>10.432000160217299</v>
      </c>
      <c r="C43" s="2">
        <v>12.1090002059937</v>
      </c>
      <c r="D43" t="s">
        <v>8</v>
      </c>
    </row>
    <row r="44" spans="1:4" x14ac:dyDescent="0.25">
      <c r="A44">
        <v>43</v>
      </c>
      <c r="B44" s="2">
        <v>15.28600025177</v>
      </c>
      <c r="C44" s="2">
        <v>14.022000312805201</v>
      </c>
      <c r="D44" t="s">
        <v>9</v>
      </c>
    </row>
    <row r="45" spans="1:4" x14ac:dyDescent="0.25">
      <c r="A45">
        <v>44</v>
      </c>
      <c r="B45" s="2">
        <v>14.3719997406006</v>
      </c>
      <c r="C45" s="2">
        <v>11.296999931335399</v>
      </c>
      <c r="D45" t="s">
        <v>9</v>
      </c>
    </row>
    <row r="46" spans="1:4" x14ac:dyDescent="0.25">
      <c r="A46">
        <v>45</v>
      </c>
      <c r="B46" s="2">
        <v>9.7349996566772496</v>
      </c>
      <c r="C46" s="2">
        <v>9.9219999313354492</v>
      </c>
      <c r="D46" t="s">
        <v>8</v>
      </c>
    </row>
    <row r="47" spans="1:4" x14ac:dyDescent="0.25">
      <c r="A47">
        <v>46</v>
      </c>
      <c r="B47" s="2">
        <v>15.6920003890991</v>
      </c>
      <c r="C47" s="2">
        <v>14.2370004653931</v>
      </c>
      <c r="D47" t="s">
        <v>9</v>
      </c>
    </row>
    <row r="48" spans="1:4" x14ac:dyDescent="0.25">
      <c r="A48">
        <v>47</v>
      </c>
      <c r="B48" s="2">
        <v>3.9289999008178702</v>
      </c>
      <c r="C48" s="2">
        <v>15.135999679565399</v>
      </c>
      <c r="D48" t="s">
        <v>10</v>
      </c>
    </row>
    <row r="49" spans="1:4" x14ac:dyDescent="0.25">
      <c r="A49">
        <v>48</v>
      </c>
      <c r="B49" s="2">
        <v>16.955999374389599</v>
      </c>
      <c r="C49" s="2">
        <v>13.4750003814697</v>
      </c>
      <c r="D49" t="s">
        <v>9</v>
      </c>
    </row>
    <row r="50" spans="1:4" x14ac:dyDescent="0.25">
      <c r="A50">
        <v>49</v>
      </c>
      <c r="B50" s="2">
        <v>9.4409999847412092</v>
      </c>
      <c r="C50" s="2">
        <v>10.949999809265099</v>
      </c>
      <c r="D50" t="s">
        <v>8</v>
      </c>
    </row>
    <row r="51" spans="1:4" x14ac:dyDescent="0.25">
      <c r="A51">
        <v>50</v>
      </c>
      <c r="B51" s="2">
        <v>14.53600025177</v>
      </c>
      <c r="C51" s="2">
        <v>13.7040004730225</v>
      </c>
      <c r="D51" t="s">
        <v>9</v>
      </c>
    </row>
    <row r="52" spans="1:4" x14ac:dyDescent="0.25">
      <c r="A52">
        <v>51</v>
      </c>
      <c r="B52" s="2">
        <v>13.4589996337891</v>
      </c>
      <c r="C52" s="2">
        <v>12.6579999923706</v>
      </c>
      <c r="D52" t="s">
        <v>9</v>
      </c>
    </row>
    <row r="53" spans="1:4" x14ac:dyDescent="0.25">
      <c r="A53">
        <v>52</v>
      </c>
      <c r="B53" s="2">
        <v>5.7290000915527299</v>
      </c>
      <c r="C53" s="2">
        <v>12.8219995498657</v>
      </c>
      <c r="D53" t="s">
        <v>10</v>
      </c>
    </row>
    <row r="54" spans="1:4" x14ac:dyDescent="0.25">
      <c r="A54">
        <v>53</v>
      </c>
      <c r="B54" s="2">
        <v>9.0469999313354492</v>
      </c>
      <c r="C54" s="2">
        <v>14.317999839782701</v>
      </c>
      <c r="D54" t="s">
        <v>8</v>
      </c>
    </row>
    <row r="55" spans="1:4" x14ac:dyDescent="0.25">
      <c r="A55">
        <v>54</v>
      </c>
      <c r="B55" s="2">
        <v>13.416999816894499</v>
      </c>
      <c r="C55" s="2">
        <v>14.0260000228882</v>
      </c>
      <c r="D55" t="s">
        <v>9</v>
      </c>
    </row>
    <row r="56" spans="1:4" x14ac:dyDescent="0.25">
      <c r="A56">
        <v>55</v>
      </c>
      <c r="B56" s="2">
        <v>5.1770000457763699</v>
      </c>
      <c r="C56" s="2">
        <v>11.496000289916999</v>
      </c>
      <c r="D56" t="s">
        <v>10</v>
      </c>
    </row>
    <row r="57" spans="1:4" x14ac:dyDescent="0.25">
      <c r="A57">
        <v>56</v>
      </c>
      <c r="B57" s="2">
        <v>9.6899995803833008</v>
      </c>
      <c r="C57" s="2">
        <v>11.0989999771118</v>
      </c>
      <c r="D57" t="s">
        <v>8</v>
      </c>
    </row>
    <row r="58" spans="1:4" x14ac:dyDescent="0.25">
      <c r="A58">
        <v>57</v>
      </c>
      <c r="B58" s="2">
        <v>13.954999923706101</v>
      </c>
      <c r="C58" s="2">
        <v>15.5279998779297</v>
      </c>
      <c r="D58" t="s">
        <v>9</v>
      </c>
    </row>
    <row r="59" spans="1:4" x14ac:dyDescent="0.25">
      <c r="A59">
        <v>58</v>
      </c>
      <c r="B59" s="2">
        <v>5.0460000038146999</v>
      </c>
      <c r="C59" s="2">
        <v>12.031999588012701</v>
      </c>
      <c r="D59" t="s">
        <v>10</v>
      </c>
    </row>
    <row r="60" spans="1:4" x14ac:dyDescent="0.25">
      <c r="A60">
        <v>59</v>
      </c>
      <c r="B60" s="2">
        <v>6.8680000305175799</v>
      </c>
      <c r="C60" s="2">
        <v>10.057000160217299</v>
      </c>
      <c r="D60" t="s">
        <v>10</v>
      </c>
    </row>
    <row r="61" spans="1:4" x14ac:dyDescent="0.25">
      <c r="A61">
        <v>60</v>
      </c>
      <c r="B61" s="2">
        <v>5.1269998550415004</v>
      </c>
      <c r="C61" s="2">
        <v>13.5050001144409</v>
      </c>
      <c r="D61" t="s">
        <v>10</v>
      </c>
    </row>
    <row r="62" spans="1:4" x14ac:dyDescent="0.25">
      <c r="A62">
        <v>61</v>
      </c>
      <c r="B62" s="2">
        <v>9.0299997329711896</v>
      </c>
      <c r="C62" s="2">
        <v>13.001000404357899</v>
      </c>
      <c r="D62" t="s">
        <v>8</v>
      </c>
    </row>
    <row r="63" spans="1:4" x14ac:dyDescent="0.25">
      <c r="A63">
        <v>62</v>
      </c>
      <c r="B63" s="2">
        <v>9.9490003585815394</v>
      </c>
      <c r="C63" s="2">
        <v>15.713000297546399</v>
      </c>
      <c r="D63" t="s">
        <v>8</v>
      </c>
    </row>
    <row r="64" spans="1:4" x14ac:dyDescent="0.25">
      <c r="A64">
        <v>63</v>
      </c>
      <c r="B64" s="2">
        <v>9.6739997863769496</v>
      </c>
      <c r="C64" s="2">
        <v>15.9670000076294</v>
      </c>
      <c r="D64" t="s">
        <v>8</v>
      </c>
    </row>
    <row r="65" spans="1:4" x14ac:dyDescent="0.25">
      <c r="A65">
        <v>64</v>
      </c>
      <c r="B65" s="2">
        <v>14.404000282287599</v>
      </c>
      <c r="C65" s="2">
        <v>12.369000434875501</v>
      </c>
      <c r="D65" t="s">
        <v>9</v>
      </c>
    </row>
    <row r="66" spans="1:4" x14ac:dyDescent="0.25">
      <c r="A66">
        <v>65</v>
      </c>
      <c r="B66" s="2">
        <v>13.8439998626709</v>
      </c>
      <c r="C66" s="2">
        <v>14.453000068664601</v>
      </c>
      <c r="D66" t="s">
        <v>9</v>
      </c>
    </row>
    <row r="67" spans="1:4" x14ac:dyDescent="0.25">
      <c r="A67">
        <v>66</v>
      </c>
      <c r="B67" s="2">
        <v>4.3660001754760698</v>
      </c>
      <c r="C67" s="2">
        <v>11.593000411987299</v>
      </c>
      <c r="D67" t="s">
        <v>10</v>
      </c>
    </row>
    <row r="68" spans="1:4" x14ac:dyDescent="0.25">
      <c r="A68">
        <v>67</v>
      </c>
      <c r="B68" s="2">
        <v>6.2300000190734899</v>
      </c>
      <c r="C68" s="2">
        <v>15.505999565124499</v>
      </c>
      <c r="D68" t="s">
        <v>10</v>
      </c>
    </row>
    <row r="69" spans="1:4" x14ac:dyDescent="0.25">
      <c r="A69">
        <v>68</v>
      </c>
      <c r="B69" s="2">
        <v>9.0810003280639595</v>
      </c>
      <c r="C69" s="2">
        <v>14.083000183105501</v>
      </c>
      <c r="D69" t="s">
        <v>8</v>
      </c>
    </row>
    <row r="70" spans="1:4" x14ac:dyDescent="0.25">
      <c r="A70">
        <v>69</v>
      </c>
      <c r="B70" s="2">
        <v>5.3130002021789604</v>
      </c>
      <c r="C70" s="2">
        <v>10.3649997711182</v>
      </c>
      <c r="D70" t="s">
        <v>10</v>
      </c>
    </row>
    <row r="71" spans="1:4" x14ac:dyDescent="0.25">
      <c r="A71">
        <v>70</v>
      </c>
      <c r="B71" s="2">
        <v>5.7610001564025897</v>
      </c>
      <c r="C71" s="2">
        <v>12.8039999008179</v>
      </c>
      <c r="D71" t="s">
        <v>10</v>
      </c>
    </row>
    <row r="72" spans="1:4" x14ac:dyDescent="0.25">
      <c r="A72">
        <v>71</v>
      </c>
      <c r="B72" s="2">
        <v>6.5329999923706099</v>
      </c>
      <c r="C72" s="2">
        <v>16.173000335693398</v>
      </c>
      <c r="D72" t="s">
        <v>10</v>
      </c>
    </row>
    <row r="73" spans="1:4" x14ac:dyDescent="0.25">
      <c r="A73">
        <v>72</v>
      </c>
      <c r="B73" s="2">
        <v>17.2590007781982</v>
      </c>
      <c r="C73" s="2">
        <v>12.394000053405801</v>
      </c>
      <c r="D73" t="s">
        <v>9</v>
      </c>
    </row>
    <row r="74" spans="1:4" x14ac:dyDescent="0.25">
      <c r="A74">
        <v>73</v>
      </c>
      <c r="B74" s="2">
        <v>15.6400003433228</v>
      </c>
      <c r="C74" s="2">
        <v>8.4580001831054705</v>
      </c>
      <c r="D74" t="s">
        <v>9</v>
      </c>
    </row>
    <row r="75" spans="1:4" x14ac:dyDescent="0.25">
      <c r="A75">
        <v>74</v>
      </c>
      <c r="B75" s="2">
        <v>10.710000038146999</v>
      </c>
      <c r="C75" s="2">
        <v>12.2089996337891</v>
      </c>
      <c r="D75" t="s">
        <v>8</v>
      </c>
    </row>
    <row r="76" spans="1:4" x14ac:dyDescent="0.25">
      <c r="A76">
        <v>75</v>
      </c>
      <c r="B76" s="2">
        <v>14.274000167846699</v>
      </c>
      <c r="C76" s="2">
        <v>9.0419998168945295</v>
      </c>
      <c r="D76" t="s">
        <v>9</v>
      </c>
    </row>
    <row r="77" spans="1:4" x14ac:dyDescent="0.25">
      <c r="A77">
        <v>76</v>
      </c>
      <c r="B77" s="2">
        <v>9.4449996948242205</v>
      </c>
      <c r="C77" s="2">
        <v>15.3929996490479</v>
      </c>
      <c r="D77" t="s">
        <v>8</v>
      </c>
    </row>
    <row r="78" spans="1:4" x14ac:dyDescent="0.25">
      <c r="A78">
        <v>77</v>
      </c>
      <c r="B78" s="2">
        <v>17.304000854492202</v>
      </c>
      <c r="C78" s="2">
        <v>9.8500003814697301</v>
      </c>
      <c r="D78" t="s">
        <v>9</v>
      </c>
    </row>
    <row r="79" spans="1:4" x14ac:dyDescent="0.25">
      <c r="A79">
        <v>78</v>
      </c>
      <c r="B79" s="2">
        <v>5.4660000801086399</v>
      </c>
      <c r="C79" s="2">
        <v>8.6590003967285192</v>
      </c>
      <c r="D79" t="s">
        <v>10</v>
      </c>
    </row>
    <row r="80" spans="1:4" x14ac:dyDescent="0.25">
      <c r="A80">
        <v>79</v>
      </c>
      <c r="B80" s="2">
        <v>9.6260004043579102</v>
      </c>
      <c r="C80" s="2">
        <v>16.118000030517599</v>
      </c>
      <c r="D80" t="s">
        <v>8</v>
      </c>
    </row>
    <row r="81" spans="1:4" x14ac:dyDescent="0.25">
      <c r="A81">
        <v>80</v>
      </c>
      <c r="B81" s="2">
        <v>12.9689998626709</v>
      </c>
      <c r="C81" s="2">
        <v>17.6609992980957</v>
      </c>
      <c r="D81" t="s">
        <v>8</v>
      </c>
    </row>
    <row r="82" spans="1:4" x14ac:dyDescent="0.25">
      <c r="A82">
        <v>81</v>
      </c>
      <c r="B82" s="2">
        <v>10.2239999771118</v>
      </c>
      <c r="C82" s="2">
        <v>14.9870004653931</v>
      </c>
      <c r="D82" t="s">
        <v>8</v>
      </c>
    </row>
    <row r="83" spans="1:4" x14ac:dyDescent="0.25">
      <c r="A83">
        <v>82</v>
      </c>
      <c r="B83" s="2">
        <v>10.6909999847412</v>
      </c>
      <c r="C83" s="2">
        <v>13.097999572753899</v>
      </c>
      <c r="D83" t="s">
        <v>8</v>
      </c>
    </row>
    <row r="84" spans="1:4" x14ac:dyDescent="0.25">
      <c r="A84">
        <v>83</v>
      </c>
      <c r="B84" s="2">
        <v>15.2799997329712</v>
      </c>
      <c r="C84" s="2">
        <v>12.2550001144409</v>
      </c>
      <c r="D84" t="s">
        <v>9</v>
      </c>
    </row>
    <row r="85" spans="1:4" x14ac:dyDescent="0.25">
      <c r="A85">
        <v>84</v>
      </c>
      <c r="B85" s="2">
        <v>9.5229997634887695</v>
      </c>
      <c r="C85" s="2">
        <v>13.7679996490479</v>
      </c>
      <c r="D85" t="s">
        <v>8</v>
      </c>
    </row>
    <row r="86" spans="1:4" x14ac:dyDescent="0.25">
      <c r="A86">
        <v>85</v>
      </c>
      <c r="B86" s="2">
        <v>10.503999710083001</v>
      </c>
      <c r="C86" s="2">
        <v>13.263999938964799</v>
      </c>
      <c r="D86" t="s">
        <v>8</v>
      </c>
    </row>
    <row r="87" spans="1:4" x14ac:dyDescent="0.25">
      <c r="A87">
        <v>86</v>
      </c>
      <c r="B87" s="2">
        <v>4.6880002021789604</v>
      </c>
      <c r="C87" s="2">
        <v>12.6400003433228</v>
      </c>
      <c r="D87" t="s">
        <v>10</v>
      </c>
    </row>
    <row r="88" spans="1:4" x14ac:dyDescent="0.25">
      <c r="A88">
        <v>87</v>
      </c>
      <c r="B88" s="2">
        <v>3.7469999790191699</v>
      </c>
      <c r="C88" s="2">
        <v>14.4440002441406</v>
      </c>
      <c r="D88" t="s">
        <v>10</v>
      </c>
    </row>
    <row r="89" spans="1:4" x14ac:dyDescent="0.25">
      <c r="A89">
        <v>88</v>
      </c>
      <c r="B89" s="2">
        <v>9.7989997863769496</v>
      </c>
      <c r="C89" s="2">
        <v>14.0050001144409</v>
      </c>
      <c r="D89" t="s">
        <v>8</v>
      </c>
    </row>
    <row r="90" spans="1:4" x14ac:dyDescent="0.25">
      <c r="A90">
        <v>89</v>
      </c>
      <c r="B90" s="2">
        <v>9.1719999313354492</v>
      </c>
      <c r="C90" s="2">
        <v>12.597999572753899</v>
      </c>
      <c r="D90" t="s">
        <v>8</v>
      </c>
    </row>
    <row r="91" spans="1:4" x14ac:dyDescent="0.25">
      <c r="A91">
        <v>90</v>
      </c>
      <c r="B91" s="2">
        <v>11.411999702453601</v>
      </c>
      <c r="C91" s="2">
        <v>9.9729995727539098</v>
      </c>
      <c r="D91" t="s">
        <v>8</v>
      </c>
    </row>
    <row r="92" spans="1:4" x14ac:dyDescent="0.25">
      <c r="A92">
        <v>91</v>
      </c>
      <c r="B92" s="2">
        <v>14.864000320434601</v>
      </c>
      <c r="C92" s="2">
        <v>15.3420000076294</v>
      </c>
      <c r="D92" t="s">
        <v>9</v>
      </c>
    </row>
    <row r="93" spans="1:4" x14ac:dyDescent="0.25">
      <c r="A93">
        <v>92</v>
      </c>
      <c r="B93" s="2">
        <v>6.1389999389648402</v>
      </c>
      <c r="C93" s="2">
        <v>9.4130001068115199</v>
      </c>
      <c r="D93" t="s">
        <v>10</v>
      </c>
    </row>
    <row r="94" spans="1:4" x14ac:dyDescent="0.25">
      <c r="A94">
        <v>93</v>
      </c>
      <c r="B94" s="2">
        <v>4.3280000686645499</v>
      </c>
      <c r="C94" s="2">
        <v>11.600999832153301</v>
      </c>
      <c r="D94" t="s">
        <v>10</v>
      </c>
    </row>
    <row r="95" spans="1:4" x14ac:dyDescent="0.25">
      <c r="A95">
        <v>94</v>
      </c>
      <c r="B95" s="2">
        <v>3.2939999103546098</v>
      </c>
      <c r="C95" s="2">
        <v>17.377000808715799</v>
      </c>
      <c r="D95" t="s">
        <v>10</v>
      </c>
    </row>
    <row r="96" spans="1:4" x14ac:dyDescent="0.25">
      <c r="A96">
        <v>95</v>
      </c>
      <c r="B96" s="2">
        <v>11.4420003890991</v>
      </c>
      <c r="C96" s="2">
        <v>15.2760000228882</v>
      </c>
      <c r="D96" t="s">
        <v>8</v>
      </c>
    </row>
    <row r="97" spans="1:4" x14ac:dyDescent="0.25">
      <c r="A97">
        <v>96</v>
      </c>
      <c r="B97" s="2">
        <v>15.78600025177</v>
      </c>
      <c r="C97" s="2">
        <v>11.3339996337891</v>
      </c>
      <c r="D97" t="s">
        <v>9</v>
      </c>
    </row>
    <row r="98" spans="1:4" x14ac:dyDescent="0.25">
      <c r="A98">
        <v>97</v>
      </c>
      <c r="B98" s="2">
        <v>14.043999671936</v>
      </c>
      <c r="C98" s="2">
        <v>11.6350002288818</v>
      </c>
      <c r="D98" t="s">
        <v>9</v>
      </c>
    </row>
    <row r="99" spans="1:4" x14ac:dyDescent="0.25">
      <c r="A99">
        <v>98</v>
      </c>
      <c r="B99" s="2">
        <v>9.22399997711182</v>
      </c>
      <c r="C99" s="2">
        <v>13.7779998779297</v>
      </c>
      <c r="D99" t="s">
        <v>8</v>
      </c>
    </row>
    <row r="100" spans="1:4" x14ac:dyDescent="0.25">
      <c r="A100">
        <v>99</v>
      </c>
      <c r="B100" s="2">
        <v>4.4899997711181596</v>
      </c>
      <c r="C100" s="2">
        <v>11.4049997329712</v>
      </c>
      <c r="D100" t="s">
        <v>10</v>
      </c>
    </row>
    <row r="101" spans="1:4" x14ac:dyDescent="0.25">
      <c r="A101">
        <v>100</v>
      </c>
      <c r="B101" s="2">
        <v>9.9259996414184606</v>
      </c>
      <c r="C101" s="2">
        <v>11.255999565124499</v>
      </c>
      <c r="D101" t="s">
        <v>8</v>
      </c>
    </row>
    <row r="102" spans="1:4" x14ac:dyDescent="0.25">
      <c r="A102">
        <v>101</v>
      </c>
      <c r="B102" s="2">
        <v>9.6579999923706108</v>
      </c>
      <c r="C102" s="2">
        <v>12.5329999923706</v>
      </c>
      <c r="D102" t="s">
        <v>8</v>
      </c>
    </row>
    <row r="103" spans="1:4" x14ac:dyDescent="0.25">
      <c r="A103">
        <v>102</v>
      </c>
      <c r="B103" s="2">
        <v>4.1869997978210396</v>
      </c>
      <c r="C103" s="2">
        <v>8.1840000152587908</v>
      </c>
      <c r="D103" t="s">
        <v>10</v>
      </c>
    </row>
    <row r="104" spans="1:4" x14ac:dyDescent="0.25">
      <c r="A104">
        <v>103</v>
      </c>
      <c r="B104" s="2">
        <v>10.125</v>
      </c>
      <c r="C104" s="2">
        <v>13.6909999847412</v>
      </c>
      <c r="D104" t="s">
        <v>8</v>
      </c>
    </row>
    <row r="105" spans="1:4" x14ac:dyDescent="0.25">
      <c r="A105">
        <v>104</v>
      </c>
      <c r="B105" s="2">
        <v>3.83500003814697</v>
      </c>
      <c r="C105" s="2">
        <v>14.7519998550415</v>
      </c>
      <c r="D105" t="s">
        <v>10</v>
      </c>
    </row>
    <row r="106" spans="1:4" x14ac:dyDescent="0.25">
      <c r="A106">
        <v>105</v>
      </c>
      <c r="B106" s="2">
        <v>15.156999588012701</v>
      </c>
      <c r="C106" s="2">
        <v>13.079999923706101</v>
      </c>
      <c r="D106" t="s">
        <v>9</v>
      </c>
    </row>
    <row r="107" spans="1:4" x14ac:dyDescent="0.25">
      <c r="A107">
        <v>106</v>
      </c>
      <c r="B107" s="2">
        <v>10.8450002670288</v>
      </c>
      <c r="C107" s="2">
        <v>10.4750003814697</v>
      </c>
      <c r="D107" t="s">
        <v>8</v>
      </c>
    </row>
    <row r="108" spans="1:4" x14ac:dyDescent="0.25">
      <c r="A108">
        <v>107</v>
      </c>
      <c r="B108" s="2">
        <v>5.2080001831054696</v>
      </c>
      <c r="C108" s="2">
        <v>14.9420003890991</v>
      </c>
      <c r="D108" t="s">
        <v>10</v>
      </c>
    </row>
    <row r="109" spans="1:4" x14ac:dyDescent="0.25">
      <c r="A109">
        <v>108</v>
      </c>
      <c r="B109" s="2">
        <v>9.3970003128051793</v>
      </c>
      <c r="C109" s="2">
        <v>11.206999778747599</v>
      </c>
      <c r="D109" t="s">
        <v>8</v>
      </c>
    </row>
    <row r="110" spans="1:4" x14ac:dyDescent="0.25">
      <c r="A110">
        <v>109</v>
      </c>
      <c r="B110" s="2">
        <v>14.600999832153301</v>
      </c>
      <c r="C110" s="2">
        <v>13.425000190734901</v>
      </c>
      <c r="D110" t="s">
        <v>9</v>
      </c>
    </row>
    <row r="111" spans="1:4" x14ac:dyDescent="0.25">
      <c r="A111">
        <v>110</v>
      </c>
      <c r="B111" s="2">
        <v>4.11199998855591</v>
      </c>
      <c r="C111" s="2">
        <v>7.5479998588562003</v>
      </c>
      <c r="D111" t="s">
        <v>10</v>
      </c>
    </row>
    <row r="112" spans="1:4" x14ac:dyDescent="0.25">
      <c r="A112">
        <v>111</v>
      </c>
      <c r="B112" s="2">
        <v>5.9790000915527299</v>
      </c>
      <c r="C112" s="2">
        <v>18.1019992828369</v>
      </c>
      <c r="D112" t="s">
        <v>10</v>
      </c>
    </row>
    <row r="113" spans="1:4" x14ac:dyDescent="0.25">
      <c r="A113">
        <v>112</v>
      </c>
      <c r="B113" s="2">
        <v>14.630999565124499</v>
      </c>
      <c r="C113" s="2">
        <v>11.902000427246101</v>
      </c>
      <c r="D113" t="s">
        <v>9</v>
      </c>
    </row>
    <row r="114" spans="1:4" x14ac:dyDescent="0.25">
      <c r="A114">
        <v>113</v>
      </c>
      <c r="B114" s="2">
        <v>15.1420001983643</v>
      </c>
      <c r="C114" s="2">
        <v>11.7019996643066</v>
      </c>
      <c r="D114" t="s">
        <v>9</v>
      </c>
    </row>
    <row r="115" spans="1:4" x14ac:dyDescent="0.25">
      <c r="A115">
        <v>114</v>
      </c>
      <c r="B115" s="2">
        <v>10.4689998626709</v>
      </c>
      <c r="C115" s="2">
        <v>9.4960002899169904</v>
      </c>
      <c r="D115" t="s">
        <v>8</v>
      </c>
    </row>
    <row r="116" spans="1:4" x14ac:dyDescent="0.25">
      <c r="A116">
        <v>115</v>
      </c>
      <c r="B116" s="2">
        <v>15.4259996414185</v>
      </c>
      <c r="C116" s="2">
        <v>14.1920003890991</v>
      </c>
      <c r="D116" t="s">
        <v>9</v>
      </c>
    </row>
    <row r="117" spans="1:4" x14ac:dyDescent="0.25">
      <c r="A117">
        <v>116</v>
      </c>
      <c r="B117" s="2">
        <v>5.3559999465942401</v>
      </c>
      <c r="C117" s="2">
        <v>14.2659997940063</v>
      </c>
      <c r="D117" t="s">
        <v>10</v>
      </c>
    </row>
    <row r="118" spans="1:4" x14ac:dyDescent="0.25">
      <c r="A118">
        <v>117</v>
      </c>
      <c r="B118" s="2">
        <v>16.152000427246101</v>
      </c>
      <c r="C118" s="2">
        <v>15.1990003585815</v>
      </c>
      <c r="D118" t="s">
        <v>9</v>
      </c>
    </row>
    <row r="119" spans="1:4" x14ac:dyDescent="0.25">
      <c r="A119">
        <v>118</v>
      </c>
      <c r="B119" s="2">
        <v>3.3699998855590798</v>
      </c>
      <c r="C119" s="2">
        <v>13.656999588012701</v>
      </c>
      <c r="D119" t="s">
        <v>10</v>
      </c>
    </row>
    <row r="120" spans="1:4" x14ac:dyDescent="0.25">
      <c r="A120">
        <v>119</v>
      </c>
      <c r="B120" s="2">
        <v>14.3079996109009</v>
      </c>
      <c r="C120" s="2">
        <v>16.340999603271499</v>
      </c>
      <c r="D120" t="s">
        <v>9</v>
      </c>
    </row>
    <row r="121" spans="1:4" x14ac:dyDescent="0.25">
      <c r="A121">
        <v>120</v>
      </c>
      <c r="B121" s="2">
        <v>4.8969998359680202</v>
      </c>
      <c r="C121" s="2">
        <v>13.5260000228882</v>
      </c>
      <c r="D121" t="s">
        <v>10</v>
      </c>
    </row>
    <row r="122" spans="1:4" x14ac:dyDescent="0.25">
      <c r="A122">
        <v>121</v>
      </c>
      <c r="B122" s="2">
        <v>11.786999702453601</v>
      </c>
      <c r="C122" s="2">
        <v>14.270999908447299</v>
      </c>
      <c r="D122" t="s">
        <v>8</v>
      </c>
    </row>
    <row r="123" spans="1:4" x14ac:dyDescent="0.25">
      <c r="A123">
        <v>122</v>
      </c>
      <c r="B123" s="2">
        <v>14.362999916076699</v>
      </c>
      <c r="C123" s="2">
        <v>11.506999969482401</v>
      </c>
      <c r="D123" t="s">
        <v>9</v>
      </c>
    </row>
    <row r="124" spans="1:4" x14ac:dyDescent="0.25">
      <c r="A124">
        <v>123</v>
      </c>
      <c r="B124" s="2">
        <v>6.1789999008178702</v>
      </c>
      <c r="C124" s="2">
        <v>12.050000190734901</v>
      </c>
      <c r="D124" t="s">
        <v>10</v>
      </c>
    </row>
    <row r="125" spans="1:4" x14ac:dyDescent="0.25">
      <c r="A125">
        <v>124</v>
      </c>
      <c r="B125" s="2">
        <v>9.5170001983642596</v>
      </c>
      <c r="C125" s="2">
        <v>8.3310003280639595</v>
      </c>
      <c r="D125" t="s">
        <v>8</v>
      </c>
    </row>
    <row r="126" spans="1:4" x14ac:dyDescent="0.25">
      <c r="A126">
        <v>125</v>
      </c>
      <c r="B126" s="2">
        <v>9.9709997177124006</v>
      </c>
      <c r="C126" s="2">
        <v>10.310000419616699</v>
      </c>
      <c r="D126" t="s">
        <v>8</v>
      </c>
    </row>
    <row r="127" spans="1:4" x14ac:dyDescent="0.25">
      <c r="A127">
        <v>126</v>
      </c>
      <c r="B127" s="2">
        <v>16.100000381469702</v>
      </c>
      <c r="C127" s="2">
        <v>14.1379995346069</v>
      </c>
      <c r="D127" t="s">
        <v>9</v>
      </c>
    </row>
    <row r="128" spans="1:4" x14ac:dyDescent="0.25">
      <c r="A128">
        <v>127</v>
      </c>
      <c r="B128" s="2">
        <v>4.1050000190734899</v>
      </c>
      <c r="C128" s="2">
        <v>13.4670000076294</v>
      </c>
      <c r="D128" t="s">
        <v>10</v>
      </c>
    </row>
    <row r="129" spans="1:4" x14ac:dyDescent="0.25">
      <c r="A129">
        <v>128</v>
      </c>
      <c r="B129" s="2">
        <v>15.689999580383301</v>
      </c>
      <c r="C129" s="2">
        <v>15.7550001144409</v>
      </c>
      <c r="D129" t="s">
        <v>9</v>
      </c>
    </row>
    <row r="130" spans="1:4" x14ac:dyDescent="0.25">
      <c r="A130">
        <v>129</v>
      </c>
      <c r="B130" s="2">
        <v>4.1290001869201696</v>
      </c>
      <c r="C130" s="2">
        <v>11.0530004501343</v>
      </c>
      <c r="D130" t="s">
        <v>10</v>
      </c>
    </row>
    <row r="131" spans="1:4" x14ac:dyDescent="0.25">
      <c r="A131">
        <v>130</v>
      </c>
      <c r="B131" s="2">
        <v>10.296999931335399</v>
      </c>
      <c r="C131" s="2">
        <v>10.451000213623001</v>
      </c>
      <c r="D131" t="s">
        <v>8</v>
      </c>
    </row>
    <row r="132" spans="1:4" x14ac:dyDescent="0.25">
      <c r="A132">
        <v>131</v>
      </c>
      <c r="B132" s="2">
        <v>10.6429996490479</v>
      </c>
      <c r="C132" s="2">
        <v>11.279000282287599</v>
      </c>
      <c r="D132" t="s">
        <v>8</v>
      </c>
    </row>
    <row r="133" spans="1:4" x14ac:dyDescent="0.25">
      <c r="A133">
        <v>132</v>
      </c>
      <c r="B133" s="2">
        <v>8.8819999694824201</v>
      </c>
      <c r="C133" s="2">
        <v>13.3240003585815</v>
      </c>
      <c r="D133" t="s">
        <v>8</v>
      </c>
    </row>
    <row r="134" spans="1:4" x14ac:dyDescent="0.25">
      <c r="A134">
        <v>133</v>
      </c>
      <c r="B134" s="2">
        <v>14.0559997558594</v>
      </c>
      <c r="C134" s="2">
        <v>11.4750003814697</v>
      </c>
      <c r="D134" t="s">
        <v>9</v>
      </c>
    </row>
    <row r="135" spans="1:4" x14ac:dyDescent="0.25">
      <c r="A135">
        <v>134</v>
      </c>
      <c r="B135" s="2">
        <v>14.6909999847412</v>
      </c>
      <c r="C135" s="2">
        <v>8.3100004196166992</v>
      </c>
      <c r="D135" t="s">
        <v>9</v>
      </c>
    </row>
    <row r="136" spans="1:4" x14ac:dyDescent="0.25">
      <c r="A136">
        <v>135</v>
      </c>
      <c r="B136" s="2">
        <v>14.456999778747599</v>
      </c>
      <c r="C136" s="2">
        <v>13.539999961853001</v>
      </c>
      <c r="D136" t="s">
        <v>9</v>
      </c>
    </row>
    <row r="137" spans="1:4" x14ac:dyDescent="0.25">
      <c r="A137">
        <v>136</v>
      </c>
      <c r="B137" s="2">
        <v>6.4939999580383301</v>
      </c>
      <c r="C137" s="2">
        <v>11.9870004653931</v>
      </c>
      <c r="D137" t="s">
        <v>10</v>
      </c>
    </row>
    <row r="138" spans="1:4" x14ac:dyDescent="0.25">
      <c r="A138">
        <v>137</v>
      </c>
      <c r="B138" s="2">
        <v>10.5790004730225</v>
      </c>
      <c r="C138" s="2">
        <v>14.043999671936</v>
      </c>
      <c r="D138" t="s">
        <v>8</v>
      </c>
    </row>
    <row r="139" spans="1:4" x14ac:dyDescent="0.25">
      <c r="A139">
        <v>138</v>
      </c>
      <c r="B139" s="2">
        <v>9.4230003356933594</v>
      </c>
      <c r="C139" s="2">
        <v>13.510999679565399</v>
      </c>
      <c r="D139" t="s">
        <v>8</v>
      </c>
    </row>
    <row r="140" spans="1:4" x14ac:dyDescent="0.25">
      <c r="A140">
        <v>139</v>
      </c>
      <c r="B140" s="2">
        <v>10.461000442504901</v>
      </c>
      <c r="C140" s="2">
        <v>14.229000091552701</v>
      </c>
      <c r="D140" t="s">
        <v>8</v>
      </c>
    </row>
    <row r="141" spans="1:4" x14ac:dyDescent="0.25">
      <c r="A141">
        <v>140</v>
      </c>
      <c r="B141" s="2">
        <v>4.09299993515015</v>
      </c>
      <c r="C141" s="2">
        <v>12.6300001144409</v>
      </c>
      <c r="D141" t="s">
        <v>10</v>
      </c>
    </row>
    <row r="142" spans="1:4" x14ac:dyDescent="0.25">
      <c r="A142">
        <v>141</v>
      </c>
      <c r="B142" s="2">
        <v>9.01299953460693</v>
      </c>
      <c r="C142" s="2">
        <v>11.6350002288818</v>
      </c>
      <c r="D142" t="s">
        <v>8</v>
      </c>
    </row>
    <row r="143" spans="1:4" x14ac:dyDescent="0.25">
      <c r="A143">
        <v>142</v>
      </c>
      <c r="B143" s="2">
        <v>10.8909997940063</v>
      </c>
      <c r="C143" s="2">
        <v>13.0939998626709</v>
      </c>
      <c r="D143" t="s">
        <v>8</v>
      </c>
    </row>
    <row r="144" spans="1:4" x14ac:dyDescent="0.25">
      <c r="A144">
        <v>143</v>
      </c>
      <c r="B144" s="2">
        <v>9.3540000915527308</v>
      </c>
      <c r="C144" s="2">
        <v>16.080999374389599</v>
      </c>
      <c r="D144" t="s">
        <v>8</v>
      </c>
    </row>
    <row r="145" spans="1:4" x14ac:dyDescent="0.25">
      <c r="A145">
        <v>144</v>
      </c>
      <c r="B145" s="2">
        <v>3.95099997520447</v>
      </c>
      <c r="C145" s="2">
        <v>8.9499998092651403</v>
      </c>
      <c r="D145" t="s">
        <v>10</v>
      </c>
    </row>
    <row r="146" spans="1:4" x14ac:dyDescent="0.25">
      <c r="A146">
        <v>145</v>
      </c>
      <c r="B146" s="2">
        <v>5.9499998092651403</v>
      </c>
      <c r="C146" s="2">
        <v>12.1219997406006</v>
      </c>
      <c r="D146" t="s">
        <v>10</v>
      </c>
    </row>
    <row r="147" spans="1:4" x14ac:dyDescent="0.25">
      <c r="A147">
        <v>146</v>
      </c>
      <c r="B147" s="2">
        <v>7.2699999809265101</v>
      </c>
      <c r="C147" s="2">
        <v>8.8640003204345703</v>
      </c>
      <c r="D147" t="s">
        <v>10</v>
      </c>
    </row>
    <row r="148" spans="1:4" x14ac:dyDescent="0.25">
      <c r="A148">
        <v>147</v>
      </c>
      <c r="B148" s="2">
        <v>5.0110001564025897</v>
      </c>
      <c r="C148" s="2">
        <v>16.965000152587901</v>
      </c>
      <c r="D148" t="s">
        <v>10</v>
      </c>
    </row>
    <row r="149" spans="1:4" x14ac:dyDescent="0.25">
      <c r="A149">
        <v>148</v>
      </c>
      <c r="B149" s="2">
        <v>10.7119998931885</v>
      </c>
      <c r="C149" s="2">
        <v>12.663999557495099</v>
      </c>
      <c r="D149" t="s">
        <v>8</v>
      </c>
    </row>
    <row r="150" spans="1:4" x14ac:dyDescent="0.25">
      <c r="A150">
        <v>149</v>
      </c>
      <c r="B150" s="2">
        <v>10.281999588012701</v>
      </c>
      <c r="C150" s="2">
        <v>10.4390001296997</v>
      </c>
      <c r="D150" t="s">
        <v>8</v>
      </c>
    </row>
    <row r="151" spans="1:4" x14ac:dyDescent="0.25">
      <c r="A151">
        <v>150</v>
      </c>
      <c r="B151" s="2">
        <v>3.3859999179840101</v>
      </c>
      <c r="C151" s="2">
        <v>11.968000411987299</v>
      </c>
      <c r="D151" t="s">
        <v>10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all</vt:lpstr>
      <vt:lpstr>dataset</vt:lpstr>
      <vt:lpstr>rapp.correlation</vt:lpstr>
      <vt:lpstr>v.test - quanti</vt:lpstr>
      <vt:lpstr>v de Cramer</vt:lpstr>
      <vt:lpstr>v.test - quali</vt:lpstr>
      <vt:lpstr>ind.supp</vt:lpstr>
      <vt:lpstr>ind.supp.affectation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Ricco Rakotomalala</cp:lastModifiedBy>
  <dcterms:created xsi:type="dcterms:W3CDTF">2023-01-05T12:49:17Z</dcterms:created>
  <dcterms:modified xsi:type="dcterms:W3CDTF">2023-01-06T13:30:24Z</dcterms:modified>
</cp:coreProperties>
</file>